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RGIO\Desktop\TJA REC. FIN\ENTREGA ASE\DIRECCION ADMINISTRATIVA\2025\CRITERIOS IFS 2025 OPD´S\Formatos\4.4. IPG\"/>
    </mc:Choice>
  </mc:AlternateContent>
  <bookViews>
    <workbookView xWindow="0" yWindow="0" windowWidth="19140" windowHeight="11115"/>
  </bookViews>
  <sheets>
    <sheet name="IPG-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1" l="1"/>
  <c r="J38" i="1"/>
  <c r="J37" i="1"/>
  <c r="J35" i="1"/>
  <c r="I35" i="1"/>
  <c r="H35" i="1"/>
  <c r="G35" i="1"/>
  <c r="F35" i="1"/>
  <c r="E35" i="1"/>
  <c r="J41" i="1"/>
  <c r="I41" i="1"/>
  <c r="H41" i="1"/>
  <c r="G41" i="1"/>
  <c r="F41" i="1"/>
  <c r="E41" i="1"/>
  <c r="J36" i="1"/>
  <c r="J30" i="1"/>
  <c r="I30" i="1"/>
  <c r="H30" i="1"/>
  <c r="G30" i="1"/>
  <c r="G27" i="1" s="1"/>
  <c r="F30" i="1"/>
  <c r="E30" i="1"/>
  <c r="E27" i="1" s="1"/>
  <c r="J34" i="1"/>
  <c r="J33" i="1"/>
  <c r="J32" i="1"/>
  <c r="J31" i="1"/>
  <c r="I27" i="1"/>
  <c r="H27" i="1"/>
  <c r="F27" i="1"/>
  <c r="J29" i="1"/>
  <c r="J28" i="1"/>
  <c r="J23" i="1"/>
  <c r="I23" i="1"/>
  <c r="H23" i="1"/>
  <c r="G23" i="1"/>
  <c r="F23" i="1"/>
  <c r="E23" i="1"/>
  <c r="J26" i="1"/>
  <c r="J25" i="1"/>
  <c r="J24" i="1"/>
  <c r="J11" i="1"/>
  <c r="I11" i="1"/>
  <c r="H11" i="1"/>
  <c r="G11" i="1"/>
  <c r="F11" i="1"/>
  <c r="E11" i="1"/>
  <c r="J13" i="1"/>
  <c r="J12" i="1"/>
  <c r="J22" i="1"/>
  <c r="J21" i="1"/>
  <c r="J20" i="1"/>
  <c r="J19" i="1"/>
  <c r="J18" i="1"/>
  <c r="J17" i="1"/>
  <c r="J16" i="1"/>
  <c r="J15" i="1"/>
  <c r="I14" i="1"/>
  <c r="H14" i="1"/>
  <c r="G14" i="1"/>
  <c r="F14" i="1"/>
  <c r="E14" i="1"/>
  <c r="J27" i="1" l="1"/>
  <c r="J14" i="1"/>
</calcChain>
</file>

<file path=xl/sharedStrings.xml><?xml version="1.0" encoding="utf-8"?>
<sst xmlns="http://schemas.openxmlformats.org/spreadsheetml/2006/main" count="45" uniqueCount="45">
  <si>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</si>
  <si>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</si>
  <si>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</si>
  <si>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</si>
  <si>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</si>
  <si>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</si>
  <si>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</si>
  <si>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</si>
  <si>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</si>
  <si>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</si>
  <si>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</si>
  <si>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</si>
  <si>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</si>
  <si>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</si>
  <si>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</si>
  <si>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</si>
  <si>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</si>
  <si>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</si>
  <si>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</si>
  <si>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</si>
  <si>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</si>
  <si>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</si>
  <si>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</si>
  <si>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</si>
  <si>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</si>
  <si>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</si>
  <si>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</si>
  <si>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</si>
  <si>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</si>
  <si>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</si>
  <si>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</si>
  <si>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</si>
  <si>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</si>
  <si>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</si>
  <si>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</si>
  <si>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</si>
  <si>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</si>
  <si>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</si>
  <si>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</si>
  <si>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</si>
  <si>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</si>
  <si>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     Total del Gasto</t>
  </si>
  <si>
    <t>Formato IPG-1</t>
  </si>
  <si>
    <t>TRIBUNAL DE JUSTICIA ADMINISTRATIVA DEL ESTADO DE GUERRERO</t>
  </si>
  <si>
    <t>Del 01 de enero 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</si>
</sst>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59">
    <xf numFmtId="0" fontId="0" fillId="0" borderId="0" xfId="0"/>
    <xf numFmtId="0" fontId="2" fillId="0" borderId="0" xfId="0" applyFont="1" applyAlignment="1">
      <alignment horizontal="center" vertical="center"/>
    </xf>
    <xf numFmtId="3" fontId="4" fillId="0" borderId="5" xfId="2" applyNumberFormat="1" applyFont="1" applyFill="1" applyBorder="1" applyAlignment="1">
      <alignment vertical="center" wrapText="1"/>
    </xf>
    <xf numFmtId="3" fontId="4" fillId="0" borderId="5" xfId="2" applyNumberFormat="1" applyFont="1" applyFill="1" applyBorder="1" applyAlignment="1" applyProtection="1">
      <alignment horizontal="right" vertical="center" wrapText="1"/>
    </xf>
    <xf numFmtId="0" fontId="5" fillId="0" borderId="4" xfId="2" applyFont="1" applyFill="1" applyBorder="1" applyAlignment="1">
      <alignment horizontal="justify" vertical="center" wrapText="1"/>
    </xf>
    <xf numFmtId="3" fontId="5" fillId="0" borderId="5" xfId="2" applyNumberFormat="1" applyFont="1" applyFill="1" applyBorder="1" applyAlignment="1" applyProtection="1">
      <alignment horizontal="right" vertical="center" wrapText="1"/>
      <protection locked="0"/>
    </xf>
    <xf numFmtId="3" fontId="5" fillId="0" borderId="13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13" xfId="2" applyNumberFormat="1" applyFont="1" applyFill="1" applyBorder="1" applyAlignment="1" applyProtection="1">
      <alignment horizontal="right" vertical="center" wrapText="1"/>
    </xf>
    <xf numFmtId="3" fontId="5" fillId="2" borderId="13" xfId="2" applyNumberFormat="1" applyFont="1" applyFill="1" applyBorder="1" applyAlignment="1" applyProtection="1">
      <alignment horizontal="right" vertical="center" wrapText="1"/>
    </xf>
    <xf numFmtId="0" fontId="5" fillId="0" borderId="0" xfId="2" applyFont="1" applyFill="1" applyBorder="1" applyAlignment="1">
      <alignment horizontal="justify" vertical="center" wrapText="1"/>
    </xf>
    <xf numFmtId="0" fontId="5" fillId="0" borderId="5" xfId="2" applyFont="1" applyFill="1" applyBorder="1" applyAlignment="1">
      <alignment horizontal="justify" vertical="center" wrapText="1"/>
    </xf>
    <xf numFmtId="0" fontId="5" fillId="0" borderId="6" xfId="2" applyFont="1" applyFill="1" applyBorder="1" applyAlignment="1">
      <alignment horizontal="justify" vertical="center" wrapText="1"/>
    </xf>
    <xf numFmtId="0" fontId="5" fillId="0" borderId="7" xfId="2" applyFont="1" applyFill="1" applyBorder="1" applyAlignment="1">
      <alignment horizontal="justify" vertical="center" wrapText="1"/>
    </xf>
    <xf numFmtId="3" fontId="4" fillId="0" borderId="6" xfId="2" applyNumberFormat="1" applyFont="1" applyFill="1" applyBorder="1" applyAlignment="1" applyProtection="1">
      <alignment horizontal="right" vertical="center" wrapText="1"/>
    </xf>
    <xf numFmtId="3" fontId="4" fillId="0" borderId="14" xfId="2" applyNumberFormat="1" applyFont="1" applyFill="1" applyBorder="1" applyAlignment="1" applyProtection="1">
      <alignment horizontal="right" vertical="center" wrapText="1"/>
    </xf>
    <xf numFmtId="164" fontId="3" fillId="3" borderId="12" xfId="1" applyNumberFormat="1" applyFont="1" applyFill="1" applyBorder="1" applyAlignment="1" applyProtection="1">
      <alignment horizontal="center" vertical="center"/>
    </xf>
    <xf numFmtId="164" fontId="3" fillId="3" borderId="12" xfId="1" applyNumberFormat="1" applyFont="1" applyFill="1" applyBorder="1" applyAlignment="1" applyProtection="1">
      <alignment horizontal="center" vertical="center" wrapText="1"/>
    </xf>
    <xf numFmtId="164" fontId="3" fillId="3" borderId="1" xfId="1" applyNumberFormat="1" applyFont="1" applyFill="1" applyBorder="1" applyAlignment="1" applyProtection="1">
      <alignment horizontal="center" vertical="center"/>
    </xf>
    <xf numFmtId="164" fontId="3" fillId="3" borderId="14" xfId="1" applyNumberFormat="1" applyFont="1" applyFill="1" applyBorder="1" applyAlignment="1" applyProtection="1">
      <alignment horizontal="center"/>
    </xf>
    <xf numFmtId="164" fontId="3" fillId="3" borderId="9" xfId="1" applyNumberFormat="1" applyFont="1" applyFill="1" applyBorder="1" applyAlignment="1" applyProtection="1">
      <alignment horizontal="center"/>
    </xf>
    <xf numFmtId="0" fontId="0" fillId="0" borderId="4" xfId="0" applyBorder="1"/>
    <xf numFmtId="0" fontId="3" fillId="0" borderId="0" xfId="3" applyFont="1" applyFill="1" applyBorder="1" applyAlignment="1">
      <alignment vertical="center"/>
    </xf>
    <xf numFmtId="0" fontId="0" fillId="0" borderId="0" xfId="0" applyAlignment="1"/>
    <xf numFmtId="0" fontId="4" fillId="0" borderId="9" xfId="2" applyFont="1" applyFill="1" applyBorder="1" applyAlignment="1">
      <alignment horizontal="left" vertical="center" wrapText="1"/>
    </xf>
    <xf numFmtId="0" fontId="4" fillId="0" borderId="10" xfId="2" applyFont="1" applyFill="1" applyBorder="1" applyAlignment="1">
      <alignment horizontal="left" vertical="center" wrapText="1"/>
    </xf>
    <xf numFmtId="0" fontId="4" fillId="0" borderId="11" xfId="2" applyFont="1" applyFill="1" applyBorder="1" applyAlignment="1">
      <alignment horizontal="left" vertical="center" wrapText="1"/>
    </xf>
    <xf numFmtId="164" fontId="3" fillId="0" borderId="1" xfId="1" applyNumberFormat="1" applyFont="1" applyFill="1" applyBorder="1" applyAlignment="1" applyProtection="1">
      <alignment horizontal="center" vertical="center"/>
    </xf>
    <xf numFmtId="164" fontId="3" fillId="0" borderId="2" xfId="1" applyNumberFormat="1" applyFont="1" applyFill="1" applyBorder="1" applyAlignment="1" applyProtection="1">
      <alignment horizontal="center" vertical="center"/>
    </xf>
    <xf numFmtId="164" fontId="3" fillId="0" borderId="3" xfId="1" applyNumberFormat="1" applyFont="1" applyFill="1" applyBorder="1" applyAlignment="1" applyProtection="1">
      <alignment horizontal="center" vertical="center"/>
    </xf>
    <xf numFmtId="0" fontId="5" fillId="0" borderId="4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5" fillId="0" borderId="5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justify" vertical="center" wrapText="1"/>
    </xf>
    <xf numFmtId="0" fontId="5" fillId="0" borderId="5" xfId="2" applyFont="1" applyFill="1" applyBorder="1" applyAlignment="1">
      <alignment horizontal="justify" vertical="center" wrapText="1"/>
    </xf>
    <xf numFmtId="164" fontId="3" fillId="3" borderId="1" xfId="1" applyNumberFormat="1" applyFont="1" applyFill="1" applyBorder="1" applyAlignment="1" applyProtection="1">
      <alignment horizontal="center"/>
    </xf>
    <xf numFmtId="164" fontId="3" fillId="3" borderId="2" xfId="1" applyNumberFormat="1" applyFont="1" applyFill="1" applyBorder="1" applyAlignment="1" applyProtection="1">
      <alignment horizontal="center"/>
    </xf>
    <xf numFmtId="164" fontId="3" fillId="3" borderId="3" xfId="1" applyNumberFormat="1" applyFont="1" applyFill="1" applyBorder="1" applyAlignment="1" applyProtection="1">
      <alignment horizontal="center"/>
    </xf>
    <xf numFmtId="164" fontId="3" fillId="3" borderId="4" xfId="1" applyNumberFormat="1" applyFont="1" applyFill="1" applyBorder="1" applyAlignment="1" applyProtection="1">
      <alignment horizontal="center"/>
    </xf>
    <xf numFmtId="164" fontId="3" fillId="3" borderId="0" xfId="1" applyNumberFormat="1" applyFont="1" applyFill="1" applyBorder="1" applyAlignment="1" applyProtection="1">
      <alignment horizontal="center"/>
    </xf>
    <xf numFmtId="164" fontId="3" fillId="3" borderId="5" xfId="1" applyNumberFormat="1" applyFont="1" applyFill="1" applyBorder="1" applyAlignment="1" applyProtection="1">
      <alignment horizontal="center"/>
    </xf>
    <xf numFmtId="164" fontId="3" fillId="3" borderId="6" xfId="1" applyNumberFormat="1" applyFont="1" applyFill="1" applyBorder="1" applyAlignment="1" applyProtection="1">
      <alignment horizontal="center"/>
    </xf>
    <xf numFmtId="164" fontId="3" fillId="3" borderId="7" xfId="1" applyNumberFormat="1" applyFont="1" applyFill="1" applyBorder="1" applyAlignment="1" applyProtection="1">
      <alignment horizontal="center"/>
    </xf>
    <xf numFmtId="164" fontId="3" fillId="3" borderId="8" xfId="1" applyNumberFormat="1" applyFont="1" applyFill="1" applyBorder="1" applyAlignment="1" applyProtection="1">
      <alignment horizontal="center"/>
    </xf>
    <xf numFmtId="164" fontId="3" fillId="3" borderId="1" xfId="1" applyNumberFormat="1" applyFont="1" applyFill="1" applyBorder="1" applyAlignment="1" applyProtection="1">
      <alignment horizontal="center" vertical="center"/>
    </xf>
    <xf numFmtId="164" fontId="3" fillId="3" borderId="2" xfId="1" applyNumberFormat="1" applyFont="1" applyFill="1" applyBorder="1" applyAlignment="1" applyProtection="1">
      <alignment horizontal="center" vertical="center"/>
    </xf>
    <xf numFmtId="164" fontId="3" fillId="3" borderId="3" xfId="1" applyNumberFormat="1" applyFont="1" applyFill="1" applyBorder="1" applyAlignment="1" applyProtection="1">
      <alignment horizontal="center" vertical="center"/>
    </xf>
    <xf numFmtId="164" fontId="3" fillId="3" borderId="4" xfId="1" applyNumberFormat="1" applyFont="1" applyFill="1" applyBorder="1" applyAlignment="1" applyProtection="1">
      <alignment horizontal="center" vertical="center"/>
    </xf>
    <xf numFmtId="164" fontId="3" fillId="3" borderId="0" xfId="1" applyNumberFormat="1" applyFont="1" applyFill="1" applyBorder="1" applyAlignment="1" applyProtection="1">
      <alignment horizontal="center" vertical="center"/>
    </xf>
    <xf numFmtId="164" fontId="3" fillId="3" borderId="5" xfId="1" applyNumberFormat="1" applyFont="1" applyFill="1" applyBorder="1" applyAlignment="1" applyProtection="1">
      <alignment horizontal="center" vertical="center"/>
    </xf>
    <xf numFmtId="164" fontId="3" fillId="3" borderId="6" xfId="1" applyNumberFormat="1" applyFont="1" applyFill="1" applyBorder="1" applyAlignment="1" applyProtection="1">
      <alignment horizontal="center" vertical="center"/>
    </xf>
    <xf numFmtId="164" fontId="3" fillId="3" borderId="7" xfId="1" applyNumberFormat="1" applyFont="1" applyFill="1" applyBorder="1" applyAlignment="1" applyProtection="1">
      <alignment horizontal="center" vertical="center"/>
    </xf>
    <xf numFmtId="164" fontId="3" fillId="3" borderId="8" xfId="1" applyNumberFormat="1" applyFont="1" applyFill="1" applyBorder="1" applyAlignment="1" applyProtection="1">
      <alignment horizontal="center" vertical="center"/>
    </xf>
    <xf numFmtId="164" fontId="3" fillId="3" borderId="9" xfId="1" applyNumberFormat="1" applyFont="1" applyFill="1" applyBorder="1" applyAlignment="1" applyProtection="1">
      <alignment horizontal="center"/>
    </xf>
    <xf numFmtId="164" fontId="3" fillId="3" borderId="10" xfId="1" applyNumberFormat="1" applyFont="1" applyFill="1" applyBorder="1" applyAlignment="1" applyProtection="1">
      <alignment horizontal="center"/>
    </xf>
    <xf numFmtId="164" fontId="3" fillId="3" borderId="11" xfId="1" applyNumberFormat="1" applyFont="1" applyFill="1" applyBorder="1" applyAlignment="1" applyProtection="1">
      <alignment horizontal="center"/>
    </xf>
    <xf numFmtId="164" fontId="3" fillId="3" borderId="12" xfId="1" applyNumberFormat="1" applyFont="1" applyFill="1" applyBorder="1" applyAlignment="1" applyProtection="1">
      <alignment horizontal="center" vertical="center"/>
    </xf>
    <xf numFmtId="164" fontId="3" fillId="3" borderId="13" xfId="1" applyNumberFormat="1" applyFont="1" applyFill="1" applyBorder="1" applyAlignment="1" applyProtection="1">
      <alignment horizontal="center" vertical="center"/>
    </xf>
    <xf numFmtId="3" fontId="4" fillId="0" borderId="5" xfId="2" applyNumberFormat="1" applyFont="1" applyFill="1" applyBorder="1" applyAlignment="1" applyProtection="1">
      <alignment horizontal="right" vertical="center" wrapText="1"/>
      <protection locked="0"/>
    </xf>
    <xf numFmtId="3" fontId="4" fillId="2" borderId="13" xfId="2" applyNumberFormat="1" applyFont="1" applyFill="1" applyBorder="1" applyAlignment="1" applyProtection="1">
      <alignment horizontal="right" vertical="center" wrapText="1"/>
    </xf>
  </cellXfs>
  <cellStyles count="4">
    <cellStyle name="Millares 5" xfId="1"/>
    <cellStyle name="Normal" xfId="0" builtinId="0"/>
    <cellStyle name="Normal 10" xfId="2"/>
    <cellStyle name="Normal 7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42</xdr:row>
      <xdr:rowOff>0</xdr:rowOff>
    </xdr:from>
    <xdr:to>
      <xdr:col>3</xdr:col>
      <xdr:colOff>1343025</xdr:colOff>
      <xdr:row>42</xdr:row>
      <xdr:rowOff>0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152400" y="9220200"/>
          <a:ext cx="1762125" cy="6773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Elaborado por	</a:t>
          </a:r>
        </a:p>
      </xdr:txBody>
    </xdr:sp>
    <xdr:clientData/>
  </xdr:twoCellAnchor>
  <xdr:twoCellAnchor>
    <xdr:from>
      <xdr:col>2</xdr:col>
      <xdr:colOff>74082</xdr:colOff>
      <xdr:row>43</xdr:row>
      <xdr:rowOff>50272</xdr:rowOff>
    </xdr:from>
    <xdr:to>
      <xdr:col>3</xdr:col>
      <xdr:colOff>1799166</xdr:colOff>
      <xdr:row>50</xdr:row>
      <xdr:rowOff>56108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8BC699-F0C2-4D39-8D92-F9CCA658EB3A}"/>
            </a:ext>
          </a:extLst>
        </xdr:cNvPr>
        <xdr:cNvSpPr txBox="1">
          <a:spLocks noChangeArrowheads="1"/>
        </xdr:cNvSpPr>
      </xdr:nvSpPr>
      <xdr:spPr bwMode="auto">
        <a:xfrm>
          <a:off x="465665" y="9099022"/>
          <a:ext cx="1905001" cy="1339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1" i="0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Elaboró</a:t>
          </a:r>
          <a:endParaRPr lang="es-MX" sz="1000" b="1" i="0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endParaRPr lang="es-MX" sz="1000" b="1" i="0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___________________________</a:t>
          </a: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L.C.</a:t>
          </a:r>
          <a:r>
            <a:rPr lang="es-MX" sz="1000" b="1" i="0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Ana Isabel Alcaraz Espino</a:t>
          </a:r>
        </a:p>
        <a:p>
          <a:pPr algn="ctr" rtl="1">
            <a:defRPr sz="1000"/>
          </a:pPr>
          <a:r>
            <a:rPr lang="es-MX" sz="1000" b="1" i="0" strike="noStrike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Jefa de </a:t>
          </a:r>
          <a:r>
            <a:rPr lang="es-MX" sz="1000" b="1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Departamento de  Recursos Financieros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1456795</xdr:colOff>
      <xdr:row>43</xdr:row>
      <xdr:rowOff>60853</xdr:rowOff>
    </xdr:from>
    <xdr:to>
      <xdr:col>5</xdr:col>
      <xdr:colOff>590961</xdr:colOff>
      <xdr:row>48</xdr:row>
      <xdr:rowOff>135785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268B23CA-6E63-4E0C-B5FC-31AA4AEB62C6}"/>
            </a:ext>
          </a:extLst>
        </xdr:cNvPr>
        <xdr:cNvSpPr txBox="1">
          <a:spLocks noChangeArrowheads="1"/>
        </xdr:cNvSpPr>
      </xdr:nvSpPr>
      <xdr:spPr bwMode="auto">
        <a:xfrm>
          <a:off x="2028295" y="9109603"/>
          <a:ext cx="2901833" cy="1027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Revisó</a:t>
          </a:r>
          <a:endParaRPr lang="es-MX" sz="100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endParaRPr lang="es-MX" sz="100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+mn-lt"/>
              <a:cs typeface="Arial"/>
            </a:rPr>
            <a:t>__________________________</a:t>
          </a:r>
        </a:p>
        <a:p>
          <a:pPr algn="ctr"/>
          <a:r>
            <a:rPr lang="es-MX" sz="1000" b="1">
              <a:effectLst/>
              <a:latin typeface="+mn-lt"/>
              <a:ea typeface="+mn-ea"/>
              <a:cs typeface="+mn-cs"/>
            </a:rPr>
            <a:t>Mtra. Olga Lidia García Teodoro</a:t>
          </a:r>
        </a:p>
        <a:p>
          <a:pPr algn="ctr" fontAlgn="base"/>
          <a:r>
            <a:rPr lang="es-MX" sz="1000" b="1">
              <a:effectLst/>
              <a:latin typeface="+mn-lt"/>
              <a:ea typeface="+mn-ea"/>
              <a:cs typeface="+mn-cs"/>
            </a:rPr>
            <a:t>Directora Administrativa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420687</xdr:colOff>
      <xdr:row>43</xdr:row>
      <xdr:rowOff>84667</xdr:rowOff>
    </xdr:from>
    <xdr:to>
      <xdr:col>7</xdr:col>
      <xdr:colOff>433917</xdr:colOff>
      <xdr:row>49</xdr:row>
      <xdr:rowOff>54504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51CCC50-7B01-43A5-86BE-82A6F98A1961}"/>
            </a:ext>
          </a:extLst>
        </xdr:cNvPr>
        <xdr:cNvSpPr txBox="1">
          <a:spLocks noChangeArrowheads="1"/>
        </xdr:cNvSpPr>
      </xdr:nvSpPr>
      <xdr:spPr bwMode="auto">
        <a:xfrm flipH="1">
          <a:off x="4759854" y="9133417"/>
          <a:ext cx="1643063" cy="1112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Aprobó</a:t>
          </a:r>
          <a:endParaRPr lang="es-MX" sz="1000" b="1" i="0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endParaRPr lang="es-MX" sz="1000" b="1" i="0" strike="noStrike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________________________</a:t>
          </a:r>
        </a:p>
        <a:p>
          <a:pPr algn="ctr"/>
          <a:r>
            <a:rPr lang="es-MX" sz="1000" b="1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Mtro. Luis Camacho Mancilla</a:t>
          </a:r>
        </a:p>
        <a:p>
          <a:pPr algn="ctr"/>
          <a:r>
            <a:rPr lang="es-MX" sz="1000" b="1"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Magistrado Presidente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476249</xdr:colOff>
      <xdr:row>43</xdr:row>
      <xdr:rowOff>21167</xdr:rowOff>
    </xdr:from>
    <xdr:to>
      <xdr:col>10</xdr:col>
      <xdr:colOff>105832</xdr:colOff>
      <xdr:row>49</xdr:row>
      <xdr:rowOff>95299</xdr:rowOff>
    </xdr:to>
    <xdr:sp macro="" textlink="">
      <xdr:nvSpPr>
        <xdr:cNvPr id="9" name="CuadroTexto 2">
          <a:extLst>
            <a:ext uri="{FF2B5EF4-FFF2-40B4-BE49-F238E27FC236}">
              <a16:creationId xmlns:a16="http://schemas.microsoft.com/office/drawing/2014/main" id="{F87CB1EE-087A-4E95-8037-A6B77019E4A3}"/>
            </a:ext>
          </a:extLst>
        </xdr:cNvPr>
        <xdr:cNvSpPr txBox="1"/>
      </xdr:nvSpPr>
      <xdr:spPr>
        <a:xfrm>
          <a:off x="6445249" y="9069917"/>
          <a:ext cx="2106083" cy="1217132"/>
        </a:xfrm>
        <a:prstGeom prst="rect">
          <a:avLst/>
        </a:prstGeom>
        <a:noFill/>
        <a:ln w="9525" cmpd="sng">
          <a:noFill/>
        </a:ln>
        <a:effectLst/>
      </xdr:spPr>
      <xdr:txBody>
        <a:bodyPr wrap="square" rtlCol="0" anchor="t">
          <a:noAutofit/>
        </a:bodyPr>
        <a:lstStyle/>
        <a:p>
          <a:pPr algn="ctr">
            <a:lnSpc>
              <a:spcPts val="17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Vo. Bo. </a:t>
          </a:r>
          <a:endParaRPr lang="es-MX" sz="10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8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</a:t>
          </a:r>
          <a:endParaRPr lang="es-MX" sz="10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ts val="11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Mtra.</a:t>
          </a:r>
          <a:r>
            <a:rPr lang="es-MX" sz="1000" b="1" baseline="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Elva Ramirez Venancio</a:t>
          </a:r>
          <a:endParaRPr lang="es-MX" sz="1000" b="1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ts val="11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Contralora</a:t>
          </a:r>
          <a:r>
            <a:rPr lang="es-MX" sz="1000" b="1" baseline="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Interno</a:t>
          </a:r>
          <a:endParaRPr lang="es-MX" sz="10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2"/>
  <sheetViews>
    <sheetView tabSelected="1" zoomScale="90" zoomScaleNormal="90" workbookViewId="0">
      <selection activeCell="I13" sqref="I13"/>
    </sheetView>
  </sheetViews>
  <sheetFormatPr baseColWidth="10" defaultRowHeight="15" x14ac:dyDescent="0.25"/>
  <cols>
    <col min="1" max="1" width="2.5703125" customWidth="1"/>
    <col min="2" max="2" width="3.28515625" customWidth="1"/>
    <col min="3" max="3" width="2.7109375" customWidth="1"/>
    <col min="4" max="4" width="45" customWidth="1"/>
    <col min="6" max="6" width="13" customWidth="1"/>
    <col min="10" max="10" width="14.28515625" customWidth="1"/>
  </cols>
  <sheetData>
    <row r="2" spans="1:10" x14ac:dyDescent="0.25">
      <c r="J2" s="1" t="s">
        <v>42</v>
      </c>
    </row>
    <row r="3" spans="1:10" x14ac:dyDescent="0.25">
      <c r="B3" s="34" t="s">
        <v>43</v>
      </c>
      <c r="C3" s="35"/>
      <c r="D3" s="35"/>
      <c r="E3" s="35"/>
      <c r="F3" s="35"/>
      <c r="G3" s="35"/>
      <c r="H3" s="35"/>
      <c r="I3" s="35"/>
      <c r="J3" s="36"/>
    </row>
    <row r="4" spans="1:10" x14ac:dyDescent="0.25">
      <c r="B4" s="37" t="s">
        <v>0</v>
      </c>
      <c r="C4" s="38"/>
      <c r="D4" s="38"/>
      <c r="E4" s="38"/>
      <c r="F4" s="38"/>
      <c r="G4" s="38"/>
      <c r="H4" s="38"/>
      <c r="I4" s="38"/>
      <c r="J4" s="39"/>
    </row>
    <row r="5" spans="1:10" x14ac:dyDescent="0.25">
      <c r="B5" s="40" t="s">
        <v>44</v>
      </c>
      <c r="C5" s="41"/>
      <c r="D5" s="41"/>
      <c r="E5" s="41"/>
      <c r="F5" s="41"/>
      <c r="G5" s="41"/>
      <c r="H5" s="41"/>
      <c r="I5" s="41"/>
      <c r="J5" s="42"/>
    </row>
    <row r="6" spans="1:10" x14ac:dyDescent="0.25">
      <c r="B6" s="43" t="s">
        <v>1</v>
      </c>
      <c r="C6" s="44"/>
      <c r="D6" s="45"/>
      <c r="E6" s="52" t="s">
        <v>2</v>
      </c>
      <c r="F6" s="53"/>
      <c r="G6" s="53"/>
      <c r="H6" s="53"/>
      <c r="I6" s="54"/>
      <c r="J6" s="55" t="s">
        <v>3</v>
      </c>
    </row>
    <row r="7" spans="1:10" ht="30.75" customHeight="1" x14ac:dyDescent="0.25">
      <c r="B7" s="46"/>
      <c r="C7" s="47"/>
      <c r="D7" s="48"/>
      <c r="E7" s="15" t="s">
        <v>4</v>
      </c>
      <c r="F7" s="16" t="s">
        <v>5</v>
      </c>
      <c r="G7" s="15" t="s">
        <v>6</v>
      </c>
      <c r="H7" s="15" t="s">
        <v>7</v>
      </c>
      <c r="I7" s="17" t="s">
        <v>8</v>
      </c>
      <c r="J7" s="56"/>
    </row>
    <row r="8" spans="1:10" x14ac:dyDescent="0.25">
      <c r="B8" s="49"/>
      <c r="C8" s="50"/>
      <c r="D8" s="51"/>
      <c r="E8" s="18">
        <v>1</v>
      </c>
      <c r="F8" s="18">
        <v>2</v>
      </c>
      <c r="G8" s="18" t="s">
        <v>9</v>
      </c>
      <c r="H8" s="18">
        <v>4</v>
      </c>
      <c r="I8" s="19">
        <v>5</v>
      </c>
      <c r="J8" s="18" t="s">
        <v>10</v>
      </c>
    </row>
    <row r="9" spans="1:10" x14ac:dyDescent="0.25">
      <c r="B9" s="26"/>
      <c r="C9" s="27"/>
      <c r="D9" s="28"/>
      <c r="E9" s="2"/>
      <c r="F9" s="2"/>
      <c r="G9" s="2"/>
      <c r="H9" s="2"/>
      <c r="I9" s="2"/>
      <c r="J9" s="2"/>
    </row>
    <row r="10" spans="1:10" x14ac:dyDescent="0.25">
      <c r="B10" s="29" t="s">
        <v>11</v>
      </c>
      <c r="C10" s="30"/>
      <c r="D10" s="31"/>
      <c r="E10" s="3"/>
      <c r="F10" s="3"/>
      <c r="G10" s="3"/>
      <c r="H10" s="3"/>
      <c r="I10" s="3"/>
      <c r="J10" s="3"/>
    </row>
    <row r="11" spans="1:10" ht="26.25" customHeight="1" x14ac:dyDescent="0.25">
      <c r="B11" s="4"/>
      <c r="C11" s="32" t="s">
        <v>12</v>
      </c>
      <c r="D11" s="33"/>
      <c r="E11" s="57">
        <f>+E12+E13</f>
        <v>0</v>
      </c>
      <c r="F11" s="57">
        <f t="shared" ref="F11:J11" si="0">+F12+F13</f>
        <v>0</v>
      </c>
      <c r="G11" s="57">
        <f t="shared" si="0"/>
        <v>0</v>
      </c>
      <c r="H11" s="57">
        <f t="shared" si="0"/>
        <v>0</v>
      </c>
      <c r="I11" s="57">
        <f t="shared" si="0"/>
        <v>0</v>
      </c>
      <c r="J11" s="57">
        <f t="shared" si="0"/>
        <v>0</v>
      </c>
    </row>
    <row r="12" spans="1:10" ht="14.25" customHeight="1" x14ac:dyDescent="0.25">
      <c r="B12" s="4"/>
      <c r="C12" s="9"/>
      <c r="D12" s="10" t="s">
        <v>13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8">
        <f t="shared" ref="J12:J13" si="1">+G12-H12</f>
        <v>0</v>
      </c>
    </row>
    <row r="13" spans="1:10" ht="14.25" customHeight="1" x14ac:dyDescent="0.25">
      <c r="B13" s="4"/>
      <c r="C13" s="9"/>
      <c r="D13" s="10" t="s">
        <v>14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8">
        <f t="shared" si="1"/>
        <v>0</v>
      </c>
    </row>
    <row r="14" spans="1:10" ht="21.75" customHeight="1" x14ac:dyDescent="0.25">
      <c r="A14" s="6"/>
      <c r="B14" s="4"/>
      <c r="C14" s="32" t="s">
        <v>15</v>
      </c>
      <c r="D14" s="33"/>
      <c r="E14" s="57">
        <f>SUM(E15:E22)</f>
        <v>138873853.63</v>
      </c>
      <c r="F14" s="57">
        <f t="shared" ref="F14:J14" si="2">SUM(F15:F22)</f>
        <v>-8629759.9000000004</v>
      </c>
      <c r="G14" s="57">
        <f t="shared" si="2"/>
        <v>130244093.73</v>
      </c>
      <c r="H14" s="57">
        <f t="shared" si="2"/>
        <v>51972665.369999997</v>
      </c>
      <c r="I14" s="57">
        <f t="shared" si="2"/>
        <v>49075045.57</v>
      </c>
      <c r="J14" s="57">
        <f t="shared" si="2"/>
        <v>78271428.360000014</v>
      </c>
    </row>
    <row r="15" spans="1:10" ht="21.75" customHeight="1" x14ac:dyDescent="0.25">
      <c r="B15" s="4"/>
      <c r="C15" s="9"/>
      <c r="D15" s="10" t="s">
        <v>16</v>
      </c>
      <c r="E15" s="5">
        <v>138873853.63</v>
      </c>
      <c r="F15" s="6">
        <v>-8629759.9000000004</v>
      </c>
      <c r="G15" s="7">
        <v>130244093.73</v>
      </c>
      <c r="H15" s="6">
        <v>51972665.369999997</v>
      </c>
      <c r="I15" s="6">
        <v>49075045.57</v>
      </c>
      <c r="J15" s="8">
        <f>+G15-H15</f>
        <v>78271428.360000014</v>
      </c>
    </row>
    <row r="16" spans="1:10" ht="16.5" customHeight="1" x14ac:dyDescent="0.25">
      <c r="B16" s="4"/>
      <c r="C16" s="9"/>
      <c r="D16" s="10" t="s">
        <v>17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8">
        <f t="shared" ref="J16:J22" si="3">+G16-H16</f>
        <v>0</v>
      </c>
    </row>
    <row r="17" spans="2:10" ht="21.75" customHeight="1" x14ac:dyDescent="0.25">
      <c r="B17" s="4"/>
      <c r="C17" s="9"/>
      <c r="D17" s="10" t="s">
        <v>18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8">
        <f t="shared" si="3"/>
        <v>0</v>
      </c>
    </row>
    <row r="18" spans="2:10" ht="15" customHeight="1" x14ac:dyDescent="0.25">
      <c r="B18" s="4"/>
      <c r="C18" s="9"/>
      <c r="D18" s="10" t="s">
        <v>19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8">
        <f t="shared" si="3"/>
        <v>0</v>
      </c>
    </row>
    <row r="19" spans="2:10" ht="12" customHeight="1" x14ac:dyDescent="0.25">
      <c r="B19" s="4"/>
      <c r="C19" s="9"/>
      <c r="D19" s="10" t="s">
        <v>20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8">
        <f t="shared" si="3"/>
        <v>0</v>
      </c>
    </row>
    <row r="20" spans="2:10" ht="25.5" customHeight="1" x14ac:dyDescent="0.25">
      <c r="B20" s="4"/>
      <c r="C20" s="9"/>
      <c r="D20" s="10" t="s">
        <v>21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8">
        <f t="shared" si="3"/>
        <v>0</v>
      </c>
    </row>
    <row r="21" spans="2:10" ht="12" customHeight="1" x14ac:dyDescent="0.25">
      <c r="B21" s="4"/>
      <c r="C21" s="9"/>
      <c r="D21" s="10" t="s">
        <v>22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8">
        <f t="shared" si="3"/>
        <v>0</v>
      </c>
    </row>
    <row r="22" spans="2:10" ht="13.5" customHeight="1" x14ac:dyDescent="0.25">
      <c r="B22" s="4"/>
      <c r="C22" s="9"/>
      <c r="D22" s="10" t="s">
        <v>23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8">
        <f t="shared" si="3"/>
        <v>0</v>
      </c>
    </row>
    <row r="23" spans="2:10" x14ac:dyDescent="0.25">
      <c r="B23" s="4"/>
      <c r="C23" s="32" t="s">
        <v>24</v>
      </c>
      <c r="D23" s="33"/>
      <c r="E23" s="57">
        <f>SUM(E24:E26)</f>
        <v>0</v>
      </c>
      <c r="F23" s="57">
        <f t="shared" ref="F23:J23" si="4">SUM(F24:F26)</f>
        <v>0</v>
      </c>
      <c r="G23" s="57">
        <f t="shared" si="4"/>
        <v>0</v>
      </c>
      <c r="H23" s="57">
        <f t="shared" si="4"/>
        <v>0</v>
      </c>
      <c r="I23" s="57">
        <f t="shared" si="4"/>
        <v>0</v>
      </c>
      <c r="J23" s="57">
        <f t="shared" si="4"/>
        <v>0</v>
      </c>
    </row>
    <row r="24" spans="2:10" ht="22.5" customHeight="1" x14ac:dyDescent="0.25">
      <c r="B24" s="4"/>
      <c r="C24" s="9"/>
      <c r="D24" s="10" t="s">
        <v>25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8">
        <f t="shared" ref="J24:J26" si="5">+G24-H24</f>
        <v>0</v>
      </c>
    </row>
    <row r="25" spans="2:10" ht="24" customHeight="1" x14ac:dyDescent="0.25">
      <c r="B25" s="4"/>
      <c r="C25" s="9"/>
      <c r="D25" s="10" t="s">
        <v>26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8">
        <f t="shared" si="5"/>
        <v>0</v>
      </c>
    </row>
    <row r="26" spans="2:10" ht="14.25" customHeight="1" x14ac:dyDescent="0.25">
      <c r="B26" s="4"/>
      <c r="C26" s="9"/>
      <c r="D26" s="10" t="s">
        <v>27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8">
        <f t="shared" si="5"/>
        <v>0</v>
      </c>
    </row>
    <row r="27" spans="2:10" x14ac:dyDescent="0.25">
      <c r="B27" s="4"/>
      <c r="C27" s="32" t="s">
        <v>28</v>
      </c>
      <c r="D27" s="33"/>
      <c r="E27" s="57">
        <f>SUM(E28:E30)</f>
        <v>0</v>
      </c>
      <c r="F27" s="57">
        <f t="shared" ref="F27" si="6">SUM(F28:F30)</f>
        <v>0</v>
      </c>
      <c r="G27" s="57">
        <f t="shared" ref="G27" si="7">SUM(G28:G30)</f>
        <v>0</v>
      </c>
      <c r="H27" s="57">
        <f t="shared" ref="H27" si="8">SUM(H28:H30)</f>
        <v>0</v>
      </c>
      <c r="I27" s="57">
        <f t="shared" ref="I27" si="9">SUM(I28:I30)</f>
        <v>0</v>
      </c>
      <c r="J27" s="57">
        <f t="shared" ref="J27" si="10">SUM(J28:J30)</f>
        <v>0</v>
      </c>
    </row>
    <row r="28" spans="2:10" ht="20.25" customHeight="1" x14ac:dyDescent="0.25">
      <c r="B28" s="4"/>
      <c r="C28" s="9"/>
      <c r="D28" s="10" t="s">
        <v>29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8">
        <f t="shared" ref="J28:J29" si="11">+G28-H28</f>
        <v>0</v>
      </c>
    </row>
    <row r="29" spans="2:10" ht="14.25" customHeight="1" x14ac:dyDescent="0.25">
      <c r="B29" s="4"/>
      <c r="C29" s="9"/>
      <c r="D29" s="10" t="s">
        <v>30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8">
        <f t="shared" si="11"/>
        <v>0</v>
      </c>
    </row>
    <row r="30" spans="2:10" ht="12.75" customHeight="1" x14ac:dyDescent="0.25">
      <c r="B30" s="4"/>
      <c r="C30" s="32" t="s">
        <v>31</v>
      </c>
      <c r="D30" s="33"/>
      <c r="E30" s="57">
        <f>SUM(E31:E34)</f>
        <v>0</v>
      </c>
      <c r="F30" s="57">
        <f t="shared" ref="F30:J30" si="12">SUM(F31:F34)</f>
        <v>0</v>
      </c>
      <c r="G30" s="57">
        <f t="shared" si="12"/>
        <v>0</v>
      </c>
      <c r="H30" s="57">
        <f t="shared" si="12"/>
        <v>0</v>
      </c>
      <c r="I30" s="57">
        <f t="shared" si="12"/>
        <v>0</v>
      </c>
      <c r="J30" s="57">
        <f t="shared" si="12"/>
        <v>0</v>
      </c>
    </row>
    <row r="31" spans="2:10" ht="12" customHeight="1" x14ac:dyDescent="0.25">
      <c r="B31" s="4"/>
      <c r="C31" s="9"/>
      <c r="D31" s="10" t="s">
        <v>32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8">
        <f t="shared" ref="J31:J32" si="13">+G31-H31</f>
        <v>0</v>
      </c>
    </row>
    <row r="32" spans="2:10" ht="17.25" customHeight="1" x14ac:dyDescent="0.25">
      <c r="B32" s="4"/>
      <c r="C32" s="9"/>
      <c r="D32" s="10" t="s">
        <v>33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8">
        <f t="shared" si="13"/>
        <v>0</v>
      </c>
    </row>
    <row r="33" spans="2:11" ht="14.25" customHeight="1" x14ac:dyDescent="0.25">
      <c r="B33" s="4"/>
      <c r="C33" s="9"/>
      <c r="D33" s="10" t="s">
        <v>34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8">
        <f t="shared" ref="J33:J34" si="14">+G33-H33</f>
        <v>0</v>
      </c>
    </row>
    <row r="34" spans="2:11" ht="26.25" customHeight="1" x14ac:dyDescent="0.25">
      <c r="B34" s="4"/>
      <c r="C34" s="9"/>
      <c r="D34" s="10" t="s">
        <v>35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8">
        <f t="shared" si="14"/>
        <v>0</v>
      </c>
    </row>
    <row r="35" spans="2:11" x14ac:dyDescent="0.25">
      <c r="B35" s="4"/>
      <c r="C35" s="32" t="s">
        <v>36</v>
      </c>
      <c r="D35" s="33"/>
      <c r="E35" s="57">
        <f>+E36</f>
        <v>0</v>
      </c>
      <c r="F35" s="57">
        <f t="shared" ref="F35:J35" si="15">+F36</f>
        <v>0</v>
      </c>
      <c r="G35" s="57">
        <f t="shared" si="15"/>
        <v>0</v>
      </c>
      <c r="H35" s="57">
        <f t="shared" si="15"/>
        <v>0</v>
      </c>
      <c r="I35" s="57">
        <f t="shared" si="15"/>
        <v>0</v>
      </c>
      <c r="J35" s="57">
        <f t="shared" si="15"/>
        <v>0</v>
      </c>
    </row>
    <row r="36" spans="2:11" ht="12" customHeight="1" x14ac:dyDescent="0.25">
      <c r="B36" s="4"/>
      <c r="C36" s="9"/>
      <c r="D36" s="10" t="s">
        <v>37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8">
        <f t="shared" ref="J36:J39" si="16">+G36-H36</f>
        <v>0</v>
      </c>
    </row>
    <row r="37" spans="2:11" x14ac:dyDescent="0.25">
      <c r="B37" s="29" t="s">
        <v>38</v>
      </c>
      <c r="C37" s="30"/>
      <c r="D37" s="31"/>
      <c r="E37" s="57">
        <v>0</v>
      </c>
      <c r="F37" s="57">
        <v>0</v>
      </c>
      <c r="G37" s="57">
        <v>0</v>
      </c>
      <c r="H37" s="57">
        <v>0</v>
      </c>
      <c r="I37" s="57">
        <v>0</v>
      </c>
      <c r="J37" s="58">
        <f t="shared" si="16"/>
        <v>0</v>
      </c>
    </row>
    <row r="38" spans="2:11" ht="25.5" customHeight="1" x14ac:dyDescent="0.25">
      <c r="B38" s="29" t="s">
        <v>39</v>
      </c>
      <c r="C38" s="30"/>
      <c r="D38" s="31"/>
      <c r="E38" s="57">
        <v>0</v>
      </c>
      <c r="F38" s="57">
        <v>0</v>
      </c>
      <c r="G38" s="57">
        <v>0</v>
      </c>
      <c r="H38" s="57">
        <v>0</v>
      </c>
      <c r="I38" s="57">
        <v>0</v>
      </c>
      <c r="J38" s="58">
        <f t="shared" si="16"/>
        <v>0</v>
      </c>
    </row>
    <row r="39" spans="2:11" x14ac:dyDescent="0.25">
      <c r="B39" s="29" t="s">
        <v>40</v>
      </c>
      <c r="C39" s="30"/>
      <c r="D39" s="31"/>
      <c r="E39" s="57">
        <v>0</v>
      </c>
      <c r="F39" s="57">
        <v>0</v>
      </c>
      <c r="G39" s="57">
        <v>0</v>
      </c>
      <c r="H39" s="57">
        <v>0</v>
      </c>
      <c r="I39" s="57">
        <v>0</v>
      </c>
      <c r="J39" s="58">
        <f t="shared" si="16"/>
        <v>0</v>
      </c>
    </row>
    <row r="40" spans="2:11" ht="12" customHeight="1" x14ac:dyDescent="0.25">
      <c r="B40" s="11"/>
      <c r="C40" s="12"/>
      <c r="D40" s="12"/>
      <c r="E40" s="13"/>
      <c r="F40" s="13"/>
      <c r="G40" s="13"/>
      <c r="H40" s="13"/>
      <c r="I40" s="13"/>
      <c r="J40" s="13"/>
      <c r="K40" s="20"/>
    </row>
    <row r="41" spans="2:11" ht="18.75" customHeight="1" x14ac:dyDescent="0.25">
      <c r="B41" s="23" t="s">
        <v>41</v>
      </c>
      <c r="C41" s="24"/>
      <c r="D41" s="25"/>
      <c r="E41" s="14">
        <f>+E14</f>
        <v>138873853.63</v>
      </c>
      <c r="F41" s="14">
        <f t="shared" ref="F41:J41" si="17">+F14</f>
        <v>-8629759.9000000004</v>
      </c>
      <c r="G41" s="14">
        <f t="shared" si="17"/>
        <v>130244093.73</v>
      </c>
      <c r="H41" s="14">
        <f t="shared" si="17"/>
        <v>51972665.369999997</v>
      </c>
      <c r="I41" s="14">
        <f t="shared" si="17"/>
        <v>49075045.57</v>
      </c>
      <c r="J41" s="14">
        <f t="shared" si="17"/>
        <v>78271428.360000014</v>
      </c>
    </row>
    <row r="50" spans="1:8" x14ac:dyDescent="0.25">
      <c r="B50" s="21"/>
      <c r="C50" s="21"/>
      <c r="D50" s="21"/>
      <c r="E50" s="21"/>
      <c r="F50" s="21"/>
      <c r="G50" s="21"/>
    </row>
    <row r="51" spans="1:8" x14ac:dyDescent="0.25">
      <c r="A51" s="22"/>
      <c r="B51" s="22"/>
      <c r="C51" s="22"/>
      <c r="D51" s="22"/>
      <c r="E51" s="22"/>
      <c r="F51" s="22"/>
      <c r="G51" s="22"/>
    </row>
    <row r="52" spans="1:8" x14ac:dyDescent="0.25">
      <c r="A52" s="22"/>
      <c r="B52" s="22"/>
      <c r="C52" s="22"/>
      <c r="D52" s="22"/>
      <c r="E52" s="22"/>
      <c r="F52" s="22"/>
      <c r="G52" s="22"/>
      <c r="H52" s="21"/>
    </row>
  </sheetData>
  <mergeCells count="18">
    <mergeCell ref="B3:J3"/>
    <mergeCell ref="B4:J4"/>
    <mergeCell ref="B5:J5"/>
    <mergeCell ref="B6:D8"/>
    <mergeCell ref="E6:I6"/>
    <mergeCell ref="J6:J7"/>
    <mergeCell ref="B41:D41"/>
    <mergeCell ref="B9:D9"/>
    <mergeCell ref="B10:D10"/>
    <mergeCell ref="C11:D11"/>
    <mergeCell ref="C14:D14"/>
    <mergeCell ref="C23:D23"/>
    <mergeCell ref="C27:D27"/>
    <mergeCell ref="C30:D30"/>
    <mergeCell ref="C35:D35"/>
    <mergeCell ref="B37:D37"/>
    <mergeCell ref="B38:D38"/>
    <mergeCell ref="B39:D39"/>
  </mergeCells>
  <printOptions horizontalCentered="1"/>
  <pageMargins left="0.31496062992125984" right="0.31496062992125984" top="0.35433070866141736" bottom="0.35433070866141736" header="0" footer="0"/>
  <pageSetup scale="72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IPG-1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SERGIO</cp:lastModifiedBy>
  <cp:lastPrinted>2024-04-24T19:23:15Z</cp:lastPrinted>
  <dcterms:created xsi:type="dcterms:W3CDTF">2018-11-06T20:22:39Z</dcterms:created>
  <dcterms:modified xsi:type="dcterms:W3CDTF">2025-08-26T20:39:14Z</dcterms:modified>
</cp:coreProperties>
</file>