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ASE_CP_2024_OAEPP\Formatos\4.3. IP\"/>
    </mc:Choice>
  </mc:AlternateContent>
  <bookViews>
    <workbookView xWindow="0" yWindow="0" windowWidth="28800" windowHeight="12300"/>
  </bookViews>
  <sheets>
    <sheet name="IP-4" sheetId="3" r:id="rId1"/>
  </sheets>
  <definedNames>
    <definedName name="_xlnm.Print_Area" localSheetId="0">'IP-4'!$B$1:$I$89</definedName>
    <definedName name="_xlnm.Print_Titles" localSheetId="0">'IP-4'!$2:$8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3" l="1"/>
  <c r="H81" i="3"/>
  <c r="G81" i="3"/>
  <c r="F81" i="3"/>
  <c r="E81" i="3"/>
  <c r="D81" i="3"/>
  <c r="I57" i="3"/>
  <c r="F57" i="3"/>
  <c r="G57" i="3"/>
  <c r="H57" i="3"/>
  <c r="I59" i="3"/>
  <c r="I60" i="3"/>
  <c r="I58" i="3"/>
  <c r="F59" i="3"/>
  <c r="F60" i="3"/>
  <c r="F58" i="3"/>
  <c r="H47" i="3"/>
  <c r="I47" i="3"/>
  <c r="I49" i="3"/>
  <c r="I50" i="3"/>
  <c r="I51" i="3"/>
  <c r="I52" i="3"/>
  <c r="I53" i="3"/>
  <c r="I54" i="3"/>
  <c r="I55" i="3"/>
  <c r="I56" i="3"/>
  <c r="I48" i="3"/>
  <c r="F47" i="3"/>
  <c r="F49" i="3"/>
  <c r="F50" i="3"/>
  <c r="F51" i="3"/>
  <c r="F52" i="3"/>
  <c r="F53" i="3"/>
  <c r="F54" i="3"/>
  <c r="F55" i="3"/>
  <c r="F56" i="3"/>
  <c r="F48" i="3"/>
  <c r="E47" i="3"/>
  <c r="D47" i="3"/>
  <c r="I37" i="3"/>
  <c r="F37" i="3"/>
  <c r="I39" i="3"/>
  <c r="I40" i="3"/>
  <c r="I41" i="3"/>
  <c r="I42" i="3"/>
  <c r="I43" i="3"/>
  <c r="I44" i="3"/>
  <c r="I45" i="3"/>
  <c r="I46" i="3"/>
  <c r="I38" i="3"/>
  <c r="F39" i="3"/>
  <c r="F40" i="3"/>
  <c r="F41" i="3"/>
  <c r="F42" i="3"/>
  <c r="F43" i="3"/>
  <c r="F44" i="3"/>
  <c r="F45" i="3"/>
  <c r="F46" i="3"/>
  <c r="F38" i="3"/>
  <c r="D37" i="3"/>
  <c r="F27" i="3"/>
  <c r="G27" i="3"/>
  <c r="H27" i="3"/>
  <c r="I27" i="3"/>
  <c r="I29" i="3"/>
  <c r="I30" i="3"/>
  <c r="I31" i="3"/>
  <c r="I32" i="3"/>
  <c r="I33" i="3"/>
  <c r="I34" i="3"/>
  <c r="I35" i="3"/>
  <c r="I28" i="3"/>
  <c r="F29" i="3"/>
  <c r="F30" i="3"/>
  <c r="F31" i="3"/>
  <c r="F32" i="3"/>
  <c r="F33" i="3"/>
  <c r="F34" i="3"/>
  <c r="F35" i="3"/>
  <c r="F36" i="3"/>
  <c r="I36" i="3" s="1"/>
  <c r="F28" i="3"/>
  <c r="D27" i="3"/>
  <c r="E17" i="3"/>
  <c r="F17" i="3"/>
  <c r="H17" i="3"/>
  <c r="I17" i="3"/>
  <c r="I19" i="3"/>
  <c r="I20" i="3"/>
  <c r="I21" i="3"/>
  <c r="I22" i="3"/>
  <c r="I23" i="3"/>
  <c r="I24" i="3"/>
  <c r="I25" i="3"/>
  <c r="I26" i="3"/>
  <c r="I18" i="3"/>
  <c r="F19" i="3"/>
  <c r="F20" i="3"/>
  <c r="F21" i="3"/>
  <c r="F22" i="3"/>
  <c r="F23" i="3"/>
  <c r="F24" i="3"/>
  <c r="F25" i="3"/>
  <c r="F26" i="3"/>
  <c r="F18" i="3"/>
  <c r="D17" i="3"/>
  <c r="I9" i="3"/>
  <c r="I11" i="3"/>
  <c r="I12" i="3"/>
  <c r="I13" i="3"/>
  <c r="I14" i="3"/>
  <c r="I15" i="3"/>
  <c r="I16" i="3"/>
  <c r="I10" i="3"/>
  <c r="F11" i="3"/>
  <c r="F12" i="3"/>
  <c r="F13" i="3"/>
  <c r="F14" i="3"/>
  <c r="F15" i="3"/>
  <c r="F16" i="3"/>
  <c r="F10" i="3"/>
  <c r="F9" i="3" s="1"/>
  <c r="E9" i="3"/>
  <c r="D9" i="3"/>
  <c r="I80" i="3"/>
  <c r="I79" i="3"/>
  <c r="I78" i="3"/>
  <c r="I77" i="3"/>
  <c r="I76" i="3"/>
  <c r="I75" i="3"/>
  <c r="I74" i="3"/>
  <c r="I73" i="3"/>
  <c r="H73" i="3"/>
  <c r="G73" i="3"/>
  <c r="F73" i="3"/>
  <c r="E73" i="3"/>
  <c r="D73" i="3"/>
  <c r="I72" i="3"/>
  <c r="I71" i="3"/>
  <c r="I70" i="3"/>
  <c r="I69" i="3" s="1"/>
  <c r="H69" i="3"/>
  <c r="G69" i="3"/>
  <c r="F69" i="3"/>
  <c r="E69" i="3"/>
  <c r="D69" i="3"/>
  <c r="I68" i="3"/>
  <c r="I67" i="3"/>
  <c r="I66" i="3"/>
  <c r="I65" i="3"/>
  <c r="I64" i="3"/>
  <c r="I63" i="3"/>
  <c r="I62" i="3"/>
  <c r="I61" i="3" s="1"/>
  <c r="H61" i="3"/>
  <c r="G61" i="3"/>
  <c r="F61" i="3"/>
  <c r="E61" i="3"/>
  <c r="D61" i="3"/>
  <c r="E57" i="3"/>
  <c r="D57" i="3"/>
  <c r="G47" i="3"/>
  <c r="H37" i="3"/>
  <c r="G37" i="3"/>
  <c r="E37" i="3"/>
  <c r="E27" i="3"/>
  <c r="G17" i="3"/>
  <c r="H9" i="3"/>
  <c r="G9" i="3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<sst xmlns="http://schemas.openxmlformats.org/spreadsheetml/2006/main" count="88" uniqueCount="88">
  <si>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</si>
  <si>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</si>
  <si>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</si>
  <si>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</si>
  <si>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</si>
  <si>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</si>
  <si>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</si>
  <si>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</si>
  <si>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</si>
  <si>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</si>
  <si>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</si>
  <si>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</si>
  <si>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</si>
  <si>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</si>
  <si>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</si>
  <si>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</si>
  <si>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</si>
  <si>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</si>
  <si>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</si>
  <si>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</si>
  <si>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</si>
  <si>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</si>
  <si>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</si>
  <si>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</si>
  <si>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</si>
  <si>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</si>
  <si>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</si>
  <si>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</si>
  <si>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</si>
  <si>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</si>
  <si>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</si>
  <si>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</si>
  <si>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</si>
  <si>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</si>
  <si>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</si>
  <si>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</si>
  <si>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</si>
  <si>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</si>
  <si>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</si>
  <si>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</si>
  <si>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</si>
  <si>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</si>
  <si>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</si>
  <si>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</si>
  <si>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</si>
  <si>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</si>
  <si>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</si>
  <si>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</si>
  <si>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</si>
  <si>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</si>
  <si>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</si>
  <si>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</si>
  <si>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</si>
  <si>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</si>
  <si>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</si>
  <si>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</si>
  <si>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</si>
  <si>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</si>
  <si>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</si>
  <si>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</si>
  <si>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</si>
  <si>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</si>
  <si>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</si>
  <si>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</si>
  <si>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</si>
  <si>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</si>
  <si>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</si>
  <si>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</si>
  <si>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</si>
  <si>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</si>
  <si>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</si>
  <si>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</si>
  <si>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</si>
  <si>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</si>
  <si>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</si>
  <si>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</si>
  <si>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</si>
  <si>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</si>
  <si>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</si>
  <si>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</si>
  <si>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</si>
  <si>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</si>
  <si>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</si>
  <si>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</si>
  <si>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</si>
  <si>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Formato IP-4</t>
  </si>
  <si>
    <t>TRIBUNAL DE JUSTICIA ADMINISTRATIVA DEL ESTADO DE GUERRERO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</si>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</sst>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0" fontId="3" fillId="0" borderId="14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5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6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5" fillId="3" borderId="12" xfId="1" applyNumberFormat="1" applyFont="1" applyFill="1" applyBorder="1" applyAlignment="1" applyProtection="1">
      <alignment horizontal="center"/>
    </xf>
    <xf numFmtId="164" fontId="6" fillId="4" borderId="13" xfId="15" applyNumberFormat="1" applyFont="1" applyFill="1" applyBorder="1" applyAlignment="1" applyProtection="1">
      <alignment horizontal="right" vertical="center"/>
      <protection locked="0"/>
    </xf>
    <xf numFmtId="164" fontId="6" fillId="4" borderId="13" xfId="15" applyNumberFormat="1" applyFont="1" applyFill="1" applyBorder="1" applyAlignment="1">
      <alignment horizontal="right" vertical="center"/>
    </xf>
    <xf numFmtId="164" fontId="5" fillId="4" borderId="13" xfId="15" applyNumberFormat="1" applyFont="1" applyFill="1" applyBorder="1" applyAlignment="1" applyProtection="1">
      <alignment horizontal="right" vertical="center"/>
      <protection locked="0"/>
    </xf>
    <xf numFmtId="164" fontId="5" fillId="4" borderId="13" xfId="15" applyNumberFormat="1" applyFont="1" applyFill="1" applyBorder="1" applyAlignment="1">
      <alignment horizontal="right" vertical="center"/>
    </xf>
    <xf numFmtId="165" fontId="6" fillId="2" borderId="12" xfId="21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</cellXfs>
  <cellStyles count="22">
    <cellStyle name="Millares" xfId="21" builtinId="3"/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82</xdr:row>
      <xdr:rowOff>152400</xdr:rowOff>
    </xdr:from>
    <xdr:to>
      <xdr:col>2</xdr:col>
      <xdr:colOff>1683727</xdr:colOff>
      <xdr:row>88</xdr:row>
      <xdr:rowOff>74735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409575" y="18611850"/>
          <a:ext cx="1864702" cy="106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del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1781175</xdr:colOff>
      <xdr:row>82</xdr:row>
      <xdr:rowOff>161925</xdr:rowOff>
    </xdr:from>
    <xdr:to>
      <xdr:col>4</xdr:col>
      <xdr:colOff>466725</xdr:colOff>
      <xdr:row>87</xdr:row>
      <xdr:rowOff>180975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2371725" y="18621375"/>
          <a:ext cx="19335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495300</xdr:colOff>
      <xdr:row>82</xdr:row>
      <xdr:rowOff>161925</xdr:rowOff>
    </xdr:from>
    <xdr:to>
      <xdr:col>6</xdr:col>
      <xdr:colOff>552450</xdr:colOff>
      <xdr:row>88</xdr:row>
      <xdr:rowOff>38100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4333875" y="18621375"/>
          <a:ext cx="1819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657225</xdr:colOff>
      <xdr:row>82</xdr:row>
      <xdr:rowOff>85725</xdr:rowOff>
    </xdr:from>
    <xdr:to>
      <xdr:col>8</xdr:col>
      <xdr:colOff>704850</xdr:colOff>
      <xdr:row>88</xdr:row>
      <xdr:rowOff>30041</xdr:rowOff>
    </xdr:to>
    <xdr:sp macro="" textlink="">
      <xdr:nvSpPr>
        <xdr:cNvPr id="10" name="CuadroTexto 2"/>
        <xdr:cNvSpPr txBox="1"/>
      </xdr:nvSpPr>
      <xdr:spPr>
        <a:xfrm>
          <a:off x="6315075" y="18545175"/>
          <a:ext cx="1685925" cy="1087316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105" sqref="Q105:Q106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2.42578125" customWidth="1"/>
    <col min="5" max="5" width="14.42578125" customWidth="1"/>
    <col min="6" max="6" width="12" customWidth="1"/>
    <col min="7" max="8" width="12.28515625" customWidth="1"/>
    <col min="9" max="9" width="13.28515625" customWidth="1"/>
  </cols>
  <sheetData>
    <row r="1" spans="2:9" x14ac:dyDescent="0.25">
      <c r="I1" s="11" t="s">
        <v>85</v>
      </c>
    </row>
    <row r="2" spans="2:9" x14ac:dyDescent="0.25">
      <c r="B2" s="24" t="s">
        <v>86</v>
      </c>
      <c r="C2" s="25"/>
      <c r="D2" s="25"/>
      <c r="E2" s="25"/>
      <c r="F2" s="25"/>
      <c r="G2" s="25"/>
      <c r="H2" s="25"/>
      <c r="I2" s="26"/>
    </row>
    <row r="3" spans="2:9" x14ac:dyDescent="0.25">
      <c r="B3" s="27" t="s">
        <v>2</v>
      </c>
      <c r="C3" s="28"/>
      <c r="D3" s="28"/>
      <c r="E3" s="28"/>
      <c r="F3" s="28"/>
      <c r="G3" s="28"/>
      <c r="H3" s="28"/>
      <c r="I3" s="29"/>
    </row>
    <row r="4" spans="2:9" x14ac:dyDescent="0.25">
      <c r="B4" s="27" t="s">
        <v>3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87</v>
      </c>
      <c r="C5" s="31"/>
      <c r="D5" s="31"/>
      <c r="E5" s="31"/>
      <c r="F5" s="31"/>
      <c r="G5" s="31"/>
      <c r="H5" s="31"/>
      <c r="I5" s="32"/>
    </row>
    <row r="6" spans="2:9" x14ac:dyDescent="0.25">
      <c r="B6" s="33" t="s">
        <v>4</v>
      </c>
      <c r="C6" s="34"/>
      <c r="D6" s="39" t="s">
        <v>5</v>
      </c>
      <c r="E6" s="40"/>
      <c r="F6" s="40"/>
      <c r="G6" s="40"/>
      <c r="H6" s="41"/>
      <c r="I6" s="42" t="s">
        <v>6</v>
      </c>
    </row>
    <row r="7" spans="2:9" ht="24" x14ac:dyDescent="0.25">
      <c r="B7" s="35"/>
      <c r="C7" s="36"/>
      <c r="D7" s="14" t="s">
        <v>7</v>
      </c>
      <c r="E7" s="15" t="s">
        <v>8</v>
      </c>
      <c r="F7" s="14" t="s">
        <v>0</v>
      </c>
      <c r="G7" s="14" t="s">
        <v>1</v>
      </c>
      <c r="H7" s="14" t="s">
        <v>9</v>
      </c>
      <c r="I7" s="42"/>
    </row>
    <row r="8" spans="2:9" x14ac:dyDescent="0.25">
      <c r="B8" s="37"/>
      <c r="C8" s="38"/>
      <c r="D8" s="16">
        <v>1</v>
      </c>
      <c r="E8" s="16">
        <v>2</v>
      </c>
      <c r="F8" s="16" t="s">
        <v>10</v>
      </c>
      <c r="G8" s="16">
        <v>4</v>
      </c>
      <c r="H8" s="16">
        <v>5</v>
      </c>
      <c r="I8" s="16" t="s">
        <v>11</v>
      </c>
    </row>
    <row r="9" spans="2:9" ht="13.5" customHeight="1" x14ac:dyDescent="0.25">
      <c r="B9" s="22" t="s">
        <v>12</v>
      </c>
      <c r="C9" s="23"/>
      <c r="D9" s="17">
        <f>SUM(D10:D16)</f>
        <v>111531676.19000001</v>
      </c>
      <c r="E9" s="17">
        <f>SUM(E10:E16)</f>
        <v>4524647.5599999996</v>
      </c>
      <c r="F9" s="18">
        <f>SUM(F10:F16)</f>
        <v>116056323.75000001</v>
      </c>
      <c r="G9" s="18">
        <f t="shared" ref="G9:H9" si="0">SUM(G10:G16)</f>
        <v>114621326.78</v>
      </c>
      <c r="H9" s="18">
        <f t="shared" si="0"/>
        <v>112394116.58</v>
      </c>
      <c r="I9" s="18">
        <f>SUM(I10:I16)</f>
        <v>1434996.9700000151</v>
      </c>
    </row>
    <row r="10" spans="2:9" ht="25.5" customHeight="1" x14ac:dyDescent="0.25">
      <c r="B10" s="1"/>
      <c r="C10" s="2" t="s">
        <v>13</v>
      </c>
      <c r="D10" s="19">
        <v>78872814.480000004</v>
      </c>
      <c r="E10" s="19">
        <v>395105.12</v>
      </c>
      <c r="F10" s="20">
        <f>+D10+E10</f>
        <v>79267919.600000009</v>
      </c>
      <c r="G10" s="19">
        <v>79070863.489999995</v>
      </c>
      <c r="H10" s="19">
        <v>79070863.489999995</v>
      </c>
      <c r="I10" s="20">
        <f>+F10-G10</f>
        <v>197056.11000001431</v>
      </c>
    </row>
    <row r="11" spans="2:9" ht="25.5" customHeight="1" x14ac:dyDescent="0.25">
      <c r="B11" s="1"/>
      <c r="C11" s="2" t="s">
        <v>14</v>
      </c>
      <c r="D11" s="19">
        <v>0</v>
      </c>
      <c r="E11" s="19">
        <v>0</v>
      </c>
      <c r="F11" s="20">
        <f t="shared" ref="F11:F16" si="1">+D11+E11</f>
        <v>0</v>
      </c>
      <c r="G11" s="19">
        <v>0</v>
      </c>
      <c r="H11" s="19">
        <v>0</v>
      </c>
      <c r="I11" s="20">
        <f t="shared" ref="I11:I16" si="2">+F11-G11</f>
        <v>0</v>
      </c>
    </row>
    <row r="12" spans="2:9" ht="16.5" customHeight="1" x14ac:dyDescent="0.25">
      <c r="B12" s="1"/>
      <c r="C12" s="2" t="s">
        <v>15</v>
      </c>
      <c r="D12" s="19">
        <v>16657924.85</v>
      </c>
      <c r="E12" s="19">
        <v>799909.51</v>
      </c>
      <c r="F12" s="20">
        <f t="shared" si="1"/>
        <v>17457834.359999999</v>
      </c>
      <c r="G12" s="19">
        <v>17138588.77</v>
      </c>
      <c r="H12" s="19">
        <v>17138588.77</v>
      </c>
      <c r="I12" s="20">
        <f t="shared" si="2"/>
        <v>319245.58999999985</v>
      </c>
    </row>
    <row r="13" spans="2:9" ht="12.75" customHeight="1" x14ac:dyDescent="0.25">
      <c r="B13" s="1"/>
      <c r="C13" s="2" t="s">
        <v>16</v>
      </c>
      <c r="D13" s="19">
        <v>7683035.2000000002</v>
      </c>
      <c r="E13" s="19">
        <v>363609.69</v>
      </c>
      <c r="F13" s="20">
        <f t="shared" si="1"/>
        <v>8046644.8900000006</v>
      </c>
      <c r="G13" s="19">
        <v>7785804.7599999998</v>
      </c>
      <c r="H13" s="19">
        <v>5558594.5599999996</v>
      </c>
      <c r="I13" s="20">
        <f t="shared" si="2"/>
        <v>260840.13000000082</v>
      </c>
    </row>
    <row r="14" spans="2:9" ht="13.5" customHeight="1" x14ac:dyDescent="0.25">
      <c r="B14" s="1"/>
      <c r="C14" s="2" t="s">
        <v>17</v>
      </c>
      <c r="D14" s="19">
        <v>5779611.8399999999</v>
      </c>
      <c r="E14" s="19">
        <v>3152715.43</v>
      </c>
      <c r="F14" s="20">
        <f t="shared" si="1"/>
        <v>8932327.2699999996</v>
      </c>
      <c r="G14" s="19">
        <v>8628799.6099999994</v>
      </c>
      <c r="H14" s="19">
        <v>8628799.6099999994</v>
      </c>
      <c r="I14" s="20">
        <f t="shared" si="2"/>
        <v>303527.66000000015</v>
      </c>
    </row>
    <row r="15" spans="2:9" x14ac:dyDescent="0.25">
      <c r="B15" s="1"/>
      <c r="C15" s="2" t="s">
        <v>18</v>
      </c>
      <c r="D15" s="19">
        <v>354327.48</v>
      </c>
      <c r="E15" s="19">
        <v>0</v>
      </c>
      <c r="F15" s="20">
        <f t="shared" si="1"/>
        <v>354327.48</v>
      </c>
      <c r="G15" s="19">
        <v>0</v>
      </c>
      <c r="H15" s="19">
        <v>0</v>
      </c>
      <c r="I15" s="20">
        <f t="shared" si="2"/>
        <v>354327.48</v>
      </c>
    </row>
    <row r="16" spans="2:9" ht="13.5" customHeight="1" x14ac:dyDescent="0.25">
      <c r="B16" s="1"/>
      <c r="C16" s="2" t="s">
        <v>19</v>
      </c>
      <c r="D16" s="19">
        <v>2183962.34</v>
      </c>
      <c r="E16" s="19">
        <v>-186692.19</v>
      </c>
      <c r="F16" s="20">
        <f t="shared" si="1"/>
        <v>1997270.15</v>
      </c>
      <c r="G16" s="19">
        <v>1997270.15</v>
      </c>
      <c r="H16" s="19">
        <v>1997270.15</v>
      </c>
      <c r="I16" s="20">
        <f t="shared" si="2"/>
        <v>0</v>
      </c>
    </row>
    <row r="17" spans="2:9" x14ac:dyDescent="0.25">
      <c r="B17" s="22" t="s">
        <v>20</v>
      </c>
      <c r="C17" s="23"/>
      <c r="D17" s="17">
        <f>SUM(D18:D26)</f>
        <v>492475.86</v>
      </c>
      <c r="E17" s="17">
        <f>SUM(E18:E26)</f>
        <v>876280.49</v>
      </c>
      <c r="F17" s="18">
        <f>SUM(F18:F26)</f>
        <v>1368756.35</v>
      </c>
      <c r="G17" s="18">
        <f t="shared" ref="G17" si="3">SUM(G18:G26)</f>
        <v>1326068.9300000002</v>
      </c>
      <c r="H17" s="18">
        <f>SUM(H18:H26)</f>
        <v>1326068.9300000002</v>
      </c>
      <c r="I17" s="18">
        <f>SUM(I18:I26)</f>
        <v>42687.42</v>
      </c>
    </row>
    <row r="18" spans="2:9" ht="25.5" customHeight="1" x14ac:dyDescent="0.25">
      <c r="B18" s="1"/>
      <c r="C18" s="2" t="s">
        <v>21</v>
      </c>
      <c r="D18" s="19">
        <v>421775.86</v>
      </c>
      <c r="E18" s="19">
        <v>556270.30000000005</v>
      </c>
      <c r="F18" s="20">
        <f>+D18+E18</f>
        <v>978046.16</v>
      </c>
      <c r="G18" s="19">
        <v>968483.16</v>
      </c>
      <c r="H18" s="19">
        <v>968483.16</v>
      </c>
      <c r="I18" s="20">
        <f>+F18-G18</f>
        <v>9563</v>
      </c>
    </row>
    <row r="19" spans="2:9" ht="16.5" customHeight="1" x14ac:dyDescent="0.25">
      <c r="B19" s="1"/>
      <c r="C19" s="2" t="s">
        <v>22</v>
      </c>
      <c r="D19" s="19">
        <v>9500</v>
      </c>
      <c r="E19" s="19">
        <v>83287.539999999994</v>
      </c>
      <c r="F19" s="20">
        <f t="shared" ref="F19:F26" si="4">+D19+E19</f>
        <v>92787.54</v>
      </c>
      <c r="G19" s="19">
        <v>60617.36</v>
      </c>
      <c r="H19" s="19">
        <v>60617.36</v>
      </c>
      <c r="I19" s="20">
        <f t="shared" ref="I19:I26" si="5">+F19-G19</f>
        <v>32170.179999999993</v>
      </c>
    </row>
    <row r="20" spans="2:9" ht="30" customHeight="1" x14ac:dyDescent="0.25">
      <c r="B20" s="1"/>
      <c r="C20" s="2" t="s">
        <v>23</v>
      </c>
      <c r="D20" s="19">
        <v>0</v>
      </c>
      <c r="E20" s="19">
        <v>0</v>
      </c>
      <c r="F20" s="20">
        <f t="shared" si="4"/>
        <v>0</v>
      </c>
      <c r="G20" s="19">
        <v>0</v>
      </c>
      <c r="H20" s="19">
        <v>0</v>
      </c>
      <c r="I20" s="20">
        <f t="shared" si="5"/>
        <v>0</v>
      </c>
    </row>
    <row r="21" spans="2:9" ht="28.5" customHeight="1" x14ac:dyDescent="0.25">
      <c r="B21" s="1"/>
      <c r="C21" s="2" t="s">
        <v>24</v>
      </c>
      <c r="D21" s="19">
        <v>0</v>
      </c>
      <c r="E21" s="19">
        <v>23905.1</v>
      </c>
      <c r="F21" s="20">
        <f t="shared" si="4"/>
        <v>23905.1</v>
      </c>
      <c r="G21" s="19">
        <v>23905.1</v>
      </c>
      <c r="H21" s="19">
        <v>23905.1</v>
      </c>
      <c r="I21" s="20">
        <f t="shared" si="5"/>
        <v>0</v>
      </c>
    </row>
    <row r="22" spans="2:9" ht="25.5" customHeight="1" x14ac:dyDescent="0.25">
      <c r="B22" s="1"/>
      <c r="C22" s="2" t="s">
        <v>25</v>
      </c>
      <c r="D22" s="19">
        <v>0</v>
      </c>
      <c r="E22" s="19">
        <v>0</v>
      </c>
      <c r="F22" s="20">
        <f t="shared" si="4"/>
        <v>0</v>
      </c>
      <c r="G22" s="19">
        <v>0</v>
      </c>
      <c r="H22" s="19">
        <v>0</v>
      </c>
      <c r="I22" s="20">
        <f t="shared" si="5"/>
        <v>0</v>
      </c>
    </row>
    <row r="23" spans="2:9" ht="18" customHeight="1" x14ac:dyDescent="0.25">
      <c r="B23" s="1"/>
      <c r="C23" s="2" t="s">
        <v>26</v>
      </c>
      <c r="D23" s="19">
        <v>61200</v>
      </c>
      <c r="E23" s="19">
        <v>11848.85</v>
      </c>
      <c r="F23" s="20">
        <f t="shared" si="4"/>
        <v>73048.850000000006</v>
      </c>
      <c r="G23" s="19">
        <v>72094.67</v>
      </c>
      <c r="H23" s="19">
        <v>72094.67</v>
      </c>
      <c r="I23" s="20">
        <f t="shared" si="5"/>
        <v>954.18000000000757</v>
      </c>
    </row>
    <row r="24" spans="2:9" ht="23.25" customHeight="1" x14ac:dyDescent="0.25">
      <c r="B24" s="1"/>
      <c r="C24" s="2" t="s">
        <v>27</v>
      </c>
      <c r="D24" s="19">
        <v>0</v>
      </c>
      <c r="E24" s="19">
        <v>5916</v>
      </c>
      <c r="F24" s="20">
        <f t="shared" si="4"/>
        <v>5916</v>
      </c>
      <c r="G24" s="19">
        <v>5916</v>
      </c>
      <c r="H24" s="19">
        <v>5916</v>
      </c>
      <c r="I24" s="20">
        <f t="shared" si="5"/>
        <v>0</v>
      </c>
    </row>
    <row r="25" spans="2:9" ht="18" customHeight="1" x14ac:dyDescent="0.25">
      <c r="B25" s="1"/>
      <c r="C25" s="2" t="s">
        <v>28</v>
      </c>
      <c r="D25" s="19">
        <v>0</v>
      </c>
      <c r="E25" s="19">
        <v>0</v>
      </c>
      <c r="F25" s="20">
        <f t="shared" si="4"/>
        <v>0</v>
      </c>
      <c r="G25" s="19">
        <v>0</v>
      </c>
      <c r="H25" s="19">
        <v>0</v>
      </c>
      <c r="I25" s="20">
        <f t="shared" si="5"/>
        <v>0</v>
      </c>
    </row>
    <row r="26" spans="2:9" ht="24" customHeight="1" x14ac:dyDescent="0.25">
      <c r="B26" s="1"/>
      <c r="C26" s="2" t="s">
        <v>29</v>
      </c>
      <c r="D26" s="19">
        <v>0</v>
      </c>
      <c r="E26" s="19">
        <v>195052.7</v>
      </c>
      <c r="F26" s="20">
        <f t="shared" si="4"/>
        <v>195052.7</v>
      </c>
      <c r="G26" s="19">
        <v>195052.64</v>
      </c>
      <c r="H26" s="19">
        <v>195052.64</v>
      </c>
      <c r="I26" s="20">
        <f t="shared" si="5"/>
        <v>5.9999999997671694E-2</v>
      </c>
    </row>
    <row r="27" spans="2:9" x14ac:dyDescent="0.25">
      <c r="B27" s="22" t="s">
        <v>30</v>
      </c>
      <c r="C27" s="23"/>
      <c r="D27" s="17">
        <f>SUM(D28:D36)</f>
        <v>3049133.88</v>
      </c>
      <c r="E27" s="17">
        <f t="shared" ref="E27" si="6">SUM(E28:E36)</f>
        <v>2018597.8099999998</v>
      </c>
      <c r="F27" s="18">
        <f>SUM(F28:F36)</f>
        <v>5067731.6899999995</v>
      </c>
      <c r="G27" s="18">
        <f>SUM(G28:G36)</f>
        <v>4916283.04</v>
      </c>
      <c r="H27" s="18">
        <f>SUM(H28:H36)</f>
        <v>4916283.04</v>
      </c>
      <c r="I27" s="18">
        <f>SUM(I28:I36)</f>
        <v>151448.64999999997</v>
      </c>
    </row>
    <row r="28" spans="2:9" ht="15.75" customHeight="1" x14ac:dyDescent="0.25">
      <c r="B28" s="1"/>
      <c r="C28" s="2" t="s">
        <v>31</v>
      </c>
      <c r="D28" s="19">
        <v>282600</v>
      </c>
      <c r="E28" s="19">
        <v>179600.55</v>
      </c>
      <c r="F28" s="20">
        <f>+D28+E28</f>
        <v>462200.55</v>
      </c>
      <c r="G28" s="19">
        <v>456131.85</v>
      </c>
      <c r="H28" s="19">
        <v>456131.85</v>
      </c>
      <c r="I28" s="20">
        <f>+F28-G28</f>
        <v>6068.7000000000116</v>
      </c>
    </row>
    <row r="29" spans="2:9" ht="15" customHeight="1" x14ac:dyDescent="0.25">
      <c r="B29" s="1"/>
      <c r="C29" s="2" t="s">
        <v>32</v>
      </c>
      <c r="D29" s="19">
        <v>742660.08</v>
      </c>
      <c r="E29" s="19">
        <v>742660.18</v>
      </c>
      <c r="F29" s="20">
        <f t="shared" ref="F29:F36" si="7">+D29+E29</f>
        <v>1485320.26</v>
      </c>
      <c r="G29" s="19">
        <v>1485320.26</v>
      </c>
      <c r="H29" s="19">
        <v>1485320.26</v>
      </c>
      <c r="I29" s="20">
        <f t="shared" ref="I29:I35" si="8">+F29-G29</f>
        <v>0</v>
      </c>
    </row>
    <row r="30" spans="2:9" ht="24" customHeight="1" x14ac:dyDescent="0.25">
      <c r="B30" s="1"/>
      <c r="C30" s="2" t="s">
        <v>33</v>
      </c>
      <c r="D30" s="19">
        <v>396000</v>
      </c>
      <c r="E30" s="19">
        <v>562086.34</v>
      </c>
      <c r="F30" s="20">
        <f t="shared" si="7"/>
        <v>958086.34</v>
      </c>
      <c r="G30" s="19">
        <v>944308.67</v>
      </c>
      <c r="H30" s="19">
        <v>944308.67</v>
      </c>
      <c r="I30" s="20">
        <f t="shared" si="8"/>
        <v>13777.669999999925</v>
      </c>
    </row>
    <row r="31" spans="2:9" ht="25.5" customHeight="1" x14ac:dyDescent="0.25">
      <c r="B31" s="1"/>
      <c r="C31" s="2" t="s">
        <v>34</v>
      </c>
      <c r="D31" s="19">
        <v>497696</v>
      </c>
      <c r="E31" s="19">
        <v>-346665.92</v>
      </c>
      <c r="F31" s="20">
        <f t="shared" si="7"/>
        <v>151030.08000000002</v>
      </c>
      <c r="G31" s="19">
        <v>25617.56</v>
      </c>
      <c r="H31" s="19">
        <v>25617.56</v>
      </c>
      <c r="I31" s="20">
        <f t="shared" si="8"/>
        <v>125412.52000000002</v>
      </c>
    </row>
    <row r="32" spans="2:9" ht="26.25" customHeight="1" x14ac:dyDescent="0.25">
      <c r="B32" s="1"/>
      <c r="C32" s="2" t="s">
        <v>35</v>
      </c>
      <c r="D32" s="19">
        <v>27532.799999999999</v>
      </c>
      <c r="E32" s="19">
        <v>241277.97</v>
      </c>
      <c r="F32" s="20">
        <f t="shared" si="7"/>
        <v>268810.77</v>
      </c>
      <c r="G32" s="19">
        <v>268708.93</v>
      </c>
      <c r="H32" s="19">
        <v>268708.93</v>
      </c>
      <c r="I32" s="20">
        <f t="shared" si="8"/>
        <v>101.84000000002561</v>
      </c>
    </row>
    <row r="33" spans="1:12" ht="24" customHeight="1" x14ac:dyDescent="0.25">
      <c r="B33" s="1"/>
      <c r="C33" s="2" t="s">
        <v>36</v>
      </c>
      <c r="D33" s="19">
        <v>0</v>
      </c>
      <c r="E33" s="19">
        <v>0</v>
      </c>
      <c r="F33" s="20">
        <f t="shared" si="7"/>
        <v>0</v>
      </c>
      <c r="G33" s="19">
        <v>0</v>
      </c>
      <c r="H33" s="19">
        <v>0</v>
      </c>
      <c r="I33" s="20">
        <f t="shared" si="8"/>
        <v>0</v>
      </c>
    </row>
    <row r="34" spans="1:12" ht="16.5" customHeight="1" x14ac:dyDescent="0.25">
      <c r="B34" s="1"/>
      <c r="C34" s="2" t="s">
        <v>37</v>
      </c>
      <c r="D34" s="19">
        <v>264000</v>
      </c>
      <c r="E34" s="19">
        <v>115140.69</v>
      </c>
      <c r="F34" s="20">
        <f t="shared" si="7"/>
        <v>379140.69</v>
      </c>
      <c r="G34" s="19">
        <v>378503.77</v>
      </c>
      <c r="H34" s="19">
        <v>378503.77</v>
      </c>
      <c r="I34" s="20">
        <f t="shared" si="8"/>
        <v>636.9199999999837</v>
      </c>
    </row>
    <row r="35" spans="1:12" ht="15" customHeight="1" x14ac:dyDescent="0.25">
      <c r="B35" s="1"/>
      <c r="C35" s="2" t="s">
        <v>38</v>
      </c>
      <c r="D35" s="19">
        <v>0</v>
      </c>
      <c r="E35" s="19">
        <v>2769</v>
      </c>
      <c r="F35" s="20">
        <f t="shared" si="7"/>
        <v>2769</v>
      </c>
      <c r="G35" s="19">
        <v>2769</v>
      </c>
      <c r="H35" s="19">
        <v>2769</v>
      </c>
      <c r="I35" s="20">
        <f t="shared" si="8"/>
        <v>0</v>
      </c>
    </row>
    <row r="36" spans="1:12" ht="15" customHeight="1" x14ac:dyDescent="0.25">
      <c r="B36" s="1"/>
      <c r="C36" s="2" t="s">
        <v>39</v>
      </c>
      <c r="D36" s="19">
        <v>838645</v>
      </c>
      <c r="E36" s="19">
        <v>521729</v>
      </c>
      <c r="F36" s="20">
        <f t="shared" si="7"/>
        <v>1360374</v>
      </c>
      <c r="G36" s="19">
        <v>1354923</v>
      </c>
      <c r="H36" s="19">
        <v>1354923</v>
      </c>
      <c r="I36" s="20">
        <f t="shared" ref="I36" si="9">+F36-G36</f>
        <v>5451</v>
      </c>
    </row>
    <row r="37" spans="1:12" ht="24" customHeight="1" x14ac:dyDescent="0.25">
      <c r="B37" s="22" t="s">
        <v>40</v>
      </c>
      <c r="C37" s="23"/>
      <c r="D37" s="17">
        <f>SUM(D38:D46)</f>
        <v>0</v>
      </c>
      <c r="E37" s="17">
        <f>SUM(E38:E46)</f>
        <v>0</v>
      </c>
      <c r="F37" s="18">
        <f>D37+E37</f>
        <v>0</v>
      </c>
      <c r="G37" s="18">
        <f>SUM(G38:G46)</f>
        <v>0</v>
      </c>
      <c r="H37" s="18">
        <f>SUM(H38:H46)</f>
        <v>0</v>
      </c>
      <c r="I37" s="18">
        <f>SUM(I38:I46)</f>
        <v>0</v>
      </c>
    </row>
    <row r="38" spans="1:12" ht="27.75" customHeight="1" x14ac:dyDescent="0.25">
      <c r="B38" s="1"/>
      <c r="C38" s="2" t="s">
        <v>41</v>
      </c>
      <c r="D38" s="19">
        <v>0</v>
      </c>
      <c r="E38" s="19">
        <v>0</v>
      </c>
      <c r="F38" s="20">
        <f>+D38+E38</f>
        <v>0</v>
      </c>
      <c r="G38" s="19">
        <v>0</v>
      </c>
      <c r="H38" s="19">
        <v>0</v>
      </c>
      <c r="I38" s="20">
        <f>+F38-G38</f>
        <v>0</v>
      </c>
    </row>
    <row r="39" spans="1:12" ht="14.25" customHeight="1" x14ac:dyDescent="0.25">
      <c r="B39" s="1"/>
      <c r="C39" s="2" t="s">
        <v>42</v>
      </c>
      <c r="D39" s="19">
        <v>0</v>
      </c>
      <c r="E39" s="19">
        <v>0</v>
      </c>
      <c r="F39" s="20">
        <f t="shared" ref="F39:F46" si="10">+D39+E39</f>
        <v>0</v>
      </c>
      <c r="G39" s="19">
        <v>0</v>
      </c>
      <c r="H39" s="19">
        <v>0</v>
      </c>
      <c r="I39" s="20">
        <f t="shared" ref="I39:I46" si="11">+F39-G39</f>
        <v>0</v>
      </c>
    </row>
    <row r="40" spans="1:12" ht="15.75" customHeight="1" x14ac:dyDescent="0.25">
      <c r="B40" s="1"/>
      <c r="C40" s="2" t="s">
        <v>43</v>
      </c>
      <c r="D40" s="19">
        <v>0</v>
      </c>
      <c r="E40" s="19">
        <v>0</v>
      </c>
      <c r="F40" s="20">
        <f t="shared" si="10"/>
        <v>0</v>
      </c>
      <c r="G40" s="19">
        <v>0</v>
      </c>
      <c r="H40" s="19">
        <v>0</v>
      </c>
      <c r="I40" s="20">
        <f t="shared" si="11"/>
        <v>0</v>
      </c>
    </row>
    <row r="41" spans="1:12" ht="14.25" customHeight="1" x14ac:dyDescent="0.25">
      <c r="B41" s="1"/>
      <c r="C41" s="2" t="s">
        <v>44</v>
      </c>
      <c r="D41" s="19">
        <v>0</v>
      </c>
      <c r="E41" s="19">
        <v>0</v>
      </c>
      <c r="F41" s="20">
        <f t="shared" si="10"/>
        <v>0</v>
      </c>
      <c r="G41" s="19">
        <v>0</v>
      </c>
      <c r="H41" s="19">
        <v>0</v>
      </c>
      <c r="I41" s="20">
        <f t="shared" si="11"/>
        <v>0</v>
      </c>
    </row>
    <row r="42" spans="1:12" ht="16.5" customHeight="1" x14ac:dyDescent="0.25">
      <c r="B42" s="1"/>
      <c r="C42" s="2" t="s">
        <v>45</v>
      </c>
      <c r="D42" s="19">
        <v>0</v>
      </c>
      <c r="E42" s="19">
        <v>0</v>
      </c>
      <c r="F42" s="20">
        <f t="shared" si="10"/>
        <v>0</v>
      </c>
      <c r="G42" s="19">
        <v>0</v>
      </c>
      <c r="H42" s="19">
        <v>0</v>
      </c>
      <c r="I42" s="20">
        <f t="shared" si="11"/>
        <v>0</v>
      </c>
    </row>
    <row r="43" spans="1:12" ht="25.5" customHeight="1" x14ac:dyDescent="0.25">
      <c r="B43" s="1"/>
      <c r="C43" s="2" t="s">
        <v>46</v>
      </c>
      <c r="D43" s="19">
        <v>0</v>
      </c>
      <c r="E43" s="19">
        <v>0</v>
      </c>
      <c r="F43" s="20">
        <f t="shared" si="10"/>
        <v>0</v>
      </c>
      <c r="G43" s="19">
        <v>0</v>
      </c>
      <c r="H43" s="19">
        <v>0</v>
      </c>
      <c r="I43" s="20">
        <f t="shared" si="11"/>
        <v>0</v>
      </c>
      <c r="L43" s="6"/>
    </row>
    <row r="44" spans="1:12" ht="15" customHeight="1" x14ac:dyDescent="0.25">
      <c r="B44" s="1"/>
      <c r="C44" s="2" t="s">
        <v>47</v>
      </c>
      <c r="D44" s="19">
        <v>0</v>
      </c>
      <c r="E44" s="19">
        <v>0</v>
      </c>
      <c r="F44" s="20">
        <f t="shared" si="10"/>
        <v>0</v>
      </c>
      <c r="G44" s="19">
        <v>0</v>
      </c>
      <c r="H44" s="19">
        <v>0</v>
      </c>
      <c r="I44" s="20">
        <f t="shared" si="11"/>
        <v>0</v>
      </c>
    </row>
    <row r="45" spans="1:12" x14ac:dyDescent="0.25">
      <c r="A45" s="9"/>
      <c r="B45" s="1"/>
      <c r="C45" s="5" t="s">
        <v>48</v>
      </c>
      <c r="D45" s="19">
        <v>0</v>
      </c>
      <c r="E45" s="19">
        <v>0</v>
      </c>
      <c r="F45" s="20">
        <f t="shared" si="10"/>
        <v>0</v>
      </c>
      <c r="G45" s="19">
        <v>0</v>
      </c>
      <c r="H45" s="19">
        <v>0</v>
      </c>
      <c r="I45" s="20">
        <f t="shared" si="11"/>
        <v>0</v>
      </c>
      <c r="J45" s="8"/>
    </row>
    <row r="46" spans="1:12" ht="15" customHeight="1" x14ac:dyDescent="0.25">
      <c r="B46" s="1"/>
      <c r="C46" s="5" t="s">
        <v>49</v>
      </c>
      <c r="D46" s="19">
        <v>0</v>
      </c>
      <c r="E46" s="19">
        <v>0</v>
      </c>
      <c r="F46" s="20">
        <f t="shared" si="10"/>
        <v>0</v>
      </c>
      <c r="G46" s="19">
        <v>0</v>
      </c>
      <c r="H46" s="19">
        <v>0</v>
      </c>
      <c r="I46" s="20">
        <f t="shared" si="11"/>
        <v>0</v>
      </c>
    </row>
    <row r="47" spans="1:12" x14ac:dyDescent="0.25">
      <c r="B47" s="22" t="s">
        <v>50</v>
      </c>
      <c r="C47" s="23"/>
      <c r="D47" s="17">
        <f>SUM(D48:D56)</f>
        <v>0</v>
      </c>
      <c r="E47" s="17">
        <f>SUM(E48:E56)</f>
        <v>201168.01</v>
      </c>
      <c r="F47" s="18">
        <f>SUM(F48:F56)</f>
        <v>201168.01</v>
      </c>
      <c r="G47" s="18">
        <f t="shared" ref="G47" si="12">SUM(G48:G56)</f>
        <v>201168.01</v>
      </c>
      <c r="H47" s="18">
        <f>SUM(H48:H56)</f>
        <v>201168.01</v>
      </c>
      <c r="I47" s="18">
        <f>SUM(I48:I56)</f>
        <v>0</v>
      </c>
    </row>
    <row r="48" spans="1:12" ht="15" customHeight="1" x14ac:dyDescent="0.25">
      <c r="B48" s="1"/>
      <c r="C48" s="2" t="s">
        <v>51</v>
      </c>
      <c r="D48" s="19">
        <v>0</v>
      </c>
      <c r="E48" s="19">
        <v>201168.01</v>
      </c>
      <c r="F48" s="20">
        <f>+D48+E48</f>
        <v>201168.01</v>
      </c>
      <c r="G48" s="19">
        <v>201168.01</v>
      </c>
      <c r="H48" s="19">
        <v>201168.01</v>
      </c>
      <c r="I48" s="20">
        <f>+F48-G48</f>
        <v>0</v>
      </c>
    </row>
    <row r="49" spans="2:15" ht="15" customHeight="1" x14ac:dyDescent="0.25">
      <c r="B49" s="1"/>
      <c r="C49" s="5" t="s">
        <v>52</v>
      </c>
      <c r="D49" s="19">
        <v>0</v>
      </c>
      <c r="E49" s="19">
        <v>0</v>
      </c>
      <c r="F49" s="20">
        <f t="shared" ref="F49:F56" si="13">+D49+E49</f>
        <v>0</v>
      </c>
      <c r="G49" s="19">
        <v>0</v>
      </c>
      <c r="H49" s="19">
        <v>0</v>
      </c>
      <c r="I49" s="20">
        <f t="shared" ref="I49:I56" si="14">+F49-G49</f>
        <v>0</v>
      </c>
      <c r="O49" s="6"/>
    </row>
    <row r="50" spans="2:15" ht="15.75" customHeight="1" x14ac:dyDescent="0.25">
      <c r="B50" s="1"/>
      <c r="C50" s="5" t="s">
        <v>53</v>
      </c>
      <c r="D50" s="19">
        <v>0</v>
      </c>
      <c r="E50" s="19">
        <v>0</v>
      </c>
      <c r="F50" s="20">
        <f t="shared" si="13"/>
        <v>0</v>
      </c>
      <c r="G50" s="19">
        <v>0</v>
      </c>
      <c r="H50" s="19">
        <v>0</v>
      </c>
      <c r="I50" s="20">
        <f t="shared" si="14"/>
        <v>0</v>
      </c>
      <c r="L50" s="6"/>
    </row>
    <row r="51" spans="2:15" ht="15" customHeight="1" x14ac:dyDescent="0.25">
      <c r="B51" s="1"/>
      <c r="C51" s="2" t="s">
        <v>54</v>
      </c>
      <c r="D51" s="19">
        <v>0</v>
      </c>
      <c r="E51" s="19">
        <v>0</v>
      </c>
      <c r="F51" s="20">
        <f t="shared" si="13"/>
        <v>0</v>
      </c>
      <c r="G51" s="19">
        <v>0</v>
      </c>
      <c r="H51" s="19">
        <v>0</v>
      </c>
      <c r="I51" s="20">
        <f t="shared" si="14"/>
        <v>0</v>
      </c>
    </row>
    <row r="52" spans="2:15" ht="18" customHeight="1" x14ac:dyDescent="0.25">
      <c r="B52" s="1"/>
      <c r="C52" s="2" t="s">
        <v>55</v>
      </c>
      <c r="D52" s="19">
        <v>0</v>
      </c>
      <c r="E52" s="19">
        <v>0</v>
      </c>
      <c r="F52" s="20">
        <f t="shared" si="13"/>
        <v>0</v>
      </c>
      <c r="G52" s="19">
        <v>0</v>
      </c>
      <c r="H52" s="19">
        <v>0</v>
      </c>
      <c r="I52" s="20">
        <f t="shared" si="14"/>
        <v>0</v>
      </c>
    </row>
    <row r="53" spans="2:15" ht="15" customHeight="1" x14ac:dyDescent="0.25">
      <c r="B53" s="12"/>
      <c r="C53" s="13" t="s">
        <v>56</v>
      </c>
      <c r="D53" s="19">
        <v>0</v>
      </c>
      <c r="E53" s="19">
        <v>0</v>
      </c>
      <c r="F53" s="20">
        <f t="shared" si="13"/>
        <v>0</v>
      </c>
      <c r="G53" s="19">
        <v>0</v>
      </c>
      <c r="H53" s="19">
        <v>0</v>
      </c>
      <c r="I53" s="20">
        <f t="shared" si="14"/>
        <v>0</v>
      </c>
    </row>
    <row r="54" spans="2:15" ht="15" customHeight="1" x14ac:dyDescent="0.25">
      <c r="B54" s="10"/>
      <c r="C54" s="7" t="s">
        <v>57</v>
      </c>
      <c r="D54" s="19">
        <v>0</v>
      </c>
      <c r="E54" s="19">
        <v>0</v>
      </c>
      <c r="F54" s="20">
        <f t="shared" si="13"/>
        <v>0</v>
      </c>
      <c r="G54" s="19">
        <v>0</v>
      </c>
      <c r="H54" s="19">
        <v>0</v>
      </c>
      <c r="I54" s="20">
        <f t="shared" si="14"/>
        <v>0</v>
      </c>
    </row>
    <row r="55" spans="2:15" ht="15" customHeight="1" x14ac:dyDescent="0.25">
      <c r="B55" s="1"/>
      <c r="C55" s="2" t="s">
        <v>58</v>
      </c>
      <c r="D55" s="19">
        <v>0</v>
      </c>
      <c r="E55" s="19">
        <v>0</v>
      </c>
      <c r="F55" s="20">
        <f t="shared" si="13"/>
        <v>0</v>
      </c>
      <c r="G55" s="19">
        <v>0</v>
      </c>
      <c r="H55" s="19">
        <v>0</v>
      </c>
      <c r="I55" s="20">
        <f t="shared" si="14"/>
        <v>0</v>
      </c>
    </row>
    <row r="56" spans="2:15" x14ac:dyDescent="0.25">
      <c r="B56" s="1"/>
      <c r="C56" s="2" t="s">
        <v>59</v>
      </c>
      <c r="D56" s="19">
        <v>0</v>
      </c>
      <c r="E56" s="19">
        <v>0</v>
      </c>
      <c r="F56" s="20">
        <f t="shared" si="13"/>
        <v>0</v>
      </c>
      <c r="G56" s="19">
        <v>0</v>
      </c>
      <c r="H56" s="19">
        <v>0</v>
      </c>
      <c r="I56" s="20">
        <f t="shared" si="14"/>
        <v>0</v>
      </c>
    </row>
    <row r="57" spans="2:15" x14ac:dyDescent="0.25">
      <c r="B57" s="22" t="s">
        <v>60</v>
      </c>
      <c r="C57" s="23"/>
      <c r="D57" s="17">
        <f>SUM(D58:D60)</f>
        <v>10000000</v>
      </c>
      <c r="E57" s="17">
        <f>SUM(E58:E60)</f>
        <v>-10000000</v>
      </c>
      <c r="F57" s="18">
        <f>D57+E57</f>
        <v>0</v>
      </c>
      <c r="G57" s="18">
        <f>SUM(G58:G60)</f>
        <v>0</v>
      </c>
      <c r="H57" s="18">
        <f>SUM(H58:H60)</f>
        <v>0</v>
      </c>
      <c r="I57" s="18">
        <f>SUM(I58:I60)</f>
        <v>0</v>
      </c>
    </row>
    <row r="58" spans="2:15" ht="15.75" customHeight="1" x14ac:dyDescent="0.25">
      <c r="B58" s="1"/>
      <c r="C58" s="2" t="s">
        <v>61</v>
      </c>
      <c r="D58" s="19">
        <v>0</v>
      </c>
      <c r="E58" s="19">
        <v>0</v>
      </c>
      <c r="F58" s="20">
        <f>+D58+E58</f>
        <v>0</v>
      </c>
      <c r="G58" s="19">
        <v>0</v>
      </c>
      <c r="H58" s="19">
        <v>0</v>
      </c>
      <c r="I58" s="20">
        <f>+F58-G58</f>
        <v>0</v>
      </c>
    </row>
    <row r="59" spans="2:15" ht="15" customHeight="1" x14ac:dyDescent="0.25">
      <c r="B59" s="1"/>
      <c r="C59" s="2" t="s">
        <v>62</v>
      </c>
      <c r="D59" s="19">
        <v>10000000</v>
      </c>
      <c r="E59" s="19">
        <v>-10000000</v>
      </c>
      <c r="F59" s="20">
        <f t="shared" ref="F59:F60" si="15">+D59+E59</f>
        <v>0</v>
      </c>
      <c r="G59" s="19">
        <v>0</v>
      </c>
      <c r="H59" s="19">
        <v>0</v>
      </c>
      <c r="I59" s="20">
        <f t="shared" ref="I59:I60" si="16">+F59-G59</f>
        <v>0</v>
      </c>
    </row>
    <row r="60" spans="2:15" ht="15" customHeight="1" x14ac:dyDescent="0.25">
      <c r="B60" s="1"/>
      <c r="C60" s="2" t="s">
        <v>63</v>
      </c>
      <c r="D60" s="19">
        <v>0</v>
      </c>
      <c r="E60" s="19">
        <v>0</v>
      </c>
      <c r="F60" s="20">
        <f t="shared" si="15"/>
        <v>0</v>
      </c>
      <c r="G60" s="19">
        <v>0</v>
      </c>
      <c r="H60" s="19">
        <v>0</v>
      </c>
      <c r="I60" s="20">
        <f t="shared" si="16"/>
        <v>0</v>
      </c>
    </row>
    <row r="61" spans="2:15" x14ac:dyDescent="0.25">
      <c r="B61" s="22" t="s">
        <v>64</v>
      </c>
      <c r="C61" s="23"/>
      <c r="D61" s="17">
        <f t="shared" ref="D61:I61" si="17">SUM(D62:D68)</f>
        <v>0</v>
      </c>
      <c r="E61" s="17">
        <f t="shared" si="17"/>
        <v>0</v>
      </c>
      <c r="F61" s="18">
        <f t="shared" si="17"/>
        <v>0</v>
      </c>
      <c r="G61" s="18">
        <f t="shared" si="17"/>
        <v>0</v>
      </c>
      <c r="H61" s="18">
        <f t="shared" si="17"/>
        <v>0</v>
      </c>
      <c r="I61" s="18">
        <f t="shared" si="17"/>
        <v>0</v>
      </c>
    </row>
    <row r="62" spans="2:15" ht="25.5" customHeight="1" x14ac:dyDescent="0.25">
      <c r="B62" s="1"/>
      <c r="C62" s="2" t="s">
        <v>65</v>
      </c>
      <c r="D62" s="19">
        <v>0</v>
      </c>
      <c r="E62" s="19">
        <v>0</v>
      </c>
      <c r="F62" s="20">
        <v>0</v>
      </c>
      <c r="G62" s="19">
        <v>0</v>
      </c>
      <c r="H62" s="19">
        <v>0</v>
      </c>
      <c r="I62" s="20">
        <f>F62-G62</f>
        <v>0</v>
      </c>
    </row>
    <row r="63" spans="2:15" ht="15.75" customHeight="1" x14ac:dyDescent="0.25">
      <c r="B63" s="1"/>
      <c r="C63" s="2" t="s">
        <v>66</v>
      </c>
      <c r="D63" s="19">
        <v>0</v>
      </c>
      <c r="E63" s="19">
        <v>0</v>
      </c>
      <c r="F63" s="20">
        <v>0</v>
      </c>
      <c r="G63" s="19">
        <v>0</v>
      </c>
      <c r="H63" s="19">
        <v>0</v>
      </c>
      <c r="I63" s="20">
        <f t="shared" ref="I63:I68" si="18">F63-G63</f>
        <v>0</v>
      </c>
    </row>
    <row r="64" spans="2:15" ht="15.75" customHeight="1" x14ac:dyDescent="0.25">
      <c r="B64" s="1"/>
      <c r="C64" s="2" t="s">
        <v>67</v>
      </c>
      <c r="D64" s="19">
        <v>0</v>
      </c>
      <c r="E64" s="19">
        <v>0</v>
      </c>
      <c r="F64" s="20">
        <v>0</v>
      </c>
      <c r="G64" s="19">
        <v>0</v>
      </c>
      <c r="H64" s="19">
        <v>0</v>
      </c>
      <c r="I64" s="20">
        <f t="shared" si="18"/>
        <v>0</v>
      </c>
    </row>
    <row r="65" spans="2:9" ht="14.25" customHeight="1" x14ac:dyDescent="0.25">
      <c r="B65" s="1"/>
      <c r="C65" s="2" t="s">
        <v>68</v>
      </c>
      <c r="D65" s="19">
        <v>0</v>
      </c>
      <c r="E65" s="19">
        <v>0</v>
      </c>
      <c r="F65" s="20">
        <v>0</v>
      </c>
      <c r="G65" s="19">
        <v>0</v>
      </c>
      <c r="H65" s="19">
        <v>0</v>
      </c>
      <c r="I65" s="20">
        <f t="shared" si="18"/>
        <v>0</v>
      </c>
    </row>
    <row r="66" spans="2:9" ht="25.5" customHeight="1" x14ac:dyDescent="0.25">
      <c r="B66" s="1"/>
      <c r="C66" s="2" t="s">
        <v>69</v>
      </c>
      <c r="D66" s="19">
        <v>0</v>
      </c>
      <c r="E66" s="19">
        <v>0</v>
      </c>
      <c r="F66" s="20">
        <v>0</v>
      </c>
      <c r="G66" s="19">
        <v>0</v>
      </c>
      <c r="H66" s="19">
        <v>0</v>
      </c>
      <c r="I66" s="20">
        <f t="shared" si="18"/>
        <v>0</v>
      </c>
    </row>
    <row r="67" spans="2:9" ht="15.75" customHeight="1" x14ac:dyDescent="0.25">
      <c r="B67" s="1"/>
      <c r="C67" s="2" t="s">
        <v>70</v>
      </c>
      <c r="D67" s="19">
        <v>0</v>
      </c>
      <c r="E67" s="19">
        <v>0</v>
      </c>
      <c r="F67" s="20">
        <v>0</v>
      </c>
      <c r="G67" s="19">
        <v>0</v>
      </c>
      <c r="H67" s="19">
        <v>0</v>
      </c>
      <c r="I67" s="20">
        <f t="shared" si="18"/>
        <v>0</v>
      </c>
    </row>
    <row r="68" spans="2:9" ht="27" customHeight="1" x14ac:dyDescent="0.25">
      <c r="B68" s="1"/>
      <c r="C68" s="2" t="s">
        <v>71</v>
      </c>
      <c r="D68" s="19">
        <v>0</v>
      </c>
      <c r="E68" s="19">
        <v>0</v>
      </c>
      <c r="F68" s="20">
        <v>0</v>
      </c>
      <c r="G68" s="19">
        <v>0</v>
      </c>
      <c r="H68" s="19">
        <v>0</v>
      </c>
      <c r="I68" s="20">
        <f t="shared" si="18"/>
        <v>0</v>
      </c>
    </row>
    <row r="69" spans="2:9" x14ac:dyDescent="0.25">
      <c r="B69" s="22" t="s">
        <v>72</v>
      </c>
      <c r="C69" s="23"/>
      <c r="D69" s="17">
        <f t="shared" ref="D69:I69" si="19">SUM(D70:D72)</f>
        <v>0</v>
      </c>
      <c r="E69" s="17">
        <f t="shared" si="19"/>
        <v>0</v>
      </c>
      <c r="F69" s="18">
        <f t="shared" si="19"/>
        <v>0</v>
      </c>
      <c r="G69" s="18">
        <f t="shared" si="19"/>
        <v>0</v>
      </c>
      <c r="H69" s="18">
        <f t="shared" si="19"/>
        <v>0</v>
      </c>
      <c r="I69" s="18">
        <f t="shared" si="19"/>
        <v>0</v>
      </c>
    </row>
    <row r="70" spans="2:9" ht="12.75" customHeight="1" x14ac:dyDescent="0.25">
      <c r="B70" s="1"/>
      <c r="C70" s="2" t="s">
        <v>73</v>
      </c>
      <c r="D70" s="19">
        <v>0</v>
      </c>
      <c r="E70" s="19">
        <v>0</v>
      </c>
      <c r="F70" s="20">
        <v>0</v>
      </c>
      <c r="G70" s="19">
        <v>0</v>
      </c>
      <c r="H70" s="19">
        <v>0</v>
      </c>
      <c r="I70" s="20">
        <f>F70-G70</f>
        <v>0</v>
      </c>
    </row>
    <row r="71" spans="2:9" x14ac:dyDescent="0.25">
      <c r="B71" s="1"/>
      <c r="C71" s="2" t="s">
        <v>74</v>
      </c>
      <c r="D71" s="19">
        <v>0</v>
      </c>
      <c r="E71" s="19">
        <v>0</v>
      </c>
      <c r="F71" s="20">
        <v>0</v>
      </c>
      <c r="G71" s="19">
        <v>0</v>
      </c>
      <c r="H71" s="19">
        <v>0</v>
      </c>
      <c r="I71" s="20">
        <f>F71-G71</f>
        <v>0</v>
      </c>
    </row>
    <row r="72" spans="2:9" x14ac:dyDescent="0.25">
      <c r="B72" s="1"/>
      <c r="C72" s="2" t="s">
        <v>75</v>
      </c>
      <c r="D72" s="19">
        <v>0</v>
      </c>
      <c r="E72" s="19">
        <v>0</v>
      </c>
      <c r="F72" s="20">
        <v>0</v>
      </c>
      <c r="G72" s="19">
        <v>0</v>
      </c>
      <c r="H72" s="19">
        <v>0</v>
      </c>
      <c r="I72" s="20">
        <f>F72-G72</f>
        <v>0</v>
      </c>
    </row>
    <row r="73" spans="2:9" x14ac:dyDescent="0.25">
      <c r="B73" s="22" t="s">
        <v>76</v>
      </c>
      <c r="C73" s="23"/>
      <c r="D73" s="17">
        <f t="shared" ref="D73:I73" si="20">SUM(D74:D80)</f>
        <v>0</v>
      </c>
      <c r="E73" s="17">
        <f t="shared" si="20"/>
        <v>0</v>
      </c>
      <c r="F73" s="18">
        <f t="shared" si="20"/>
        <v>0</v>
      </c>
      <c r="G73" s="18">
        <f t="shared" si="20"/>
        <v>0</v>
      </c>
      <c r="H73" s="18">
        <f t="shared" si="20"/>
        <v>0</v>
      </c>
      <c r="I73" s="18">
        <f t="shared" si="20"/>
        <v>0</v>
      </c>
    </row>
    <row r="74" spans="2:9" ht="15.75" customHeight="1" x14ac:dyDescent="0.25">
      <c r="B74" s="1"/>
      <c r="C74" s="2" t="s">
        <v>77</v>
      </c>
      <c r="D74" s="19">
        <v>0</v>
      </c>
      <c r="E74" s="19">
        <v>0</v>
      </c>
      <c r="F74" s="20">
        <v>0</v>
      </c>
      <c r="G74" s="19">
        <v>0</v>
      </c>
      <c r="H74" s="19">
        <v>0</v>
      </c>
      <c r="I74" s="20">
        <f>F74-G74</f>
        <v>0</v>
      </c>
    </row>
    <row r="75" spans="2:9" ht="15.75" customHeight="1" x14ac:dyDescent="0.25">
      <c r="B75" s="1"/>
      <c r="C75" s="2" t="s">
        <v>78</v>
      </c>
      <c r="D75" s="19">
        <v>0</v>
      </c>
      <c r="E75" s="19">
        <v>0</v>
      </c>
      <c r="F75" s="20">
        <v>0</v>
      </c>
      <c r="G75" s="19">
        <v>0</v>
      </c>
      <c r="H75" s="19">
        <v>0</v>
      </c>
      <c r="I75" s="20">
        <f t="shared" ref="I75:I80" si="21">F75-G75</f>
        <v>0</v>
      </c>
    </row>
    <row r="76" spans="2:9" ht="15.75" customHeight="1" x14ac:dyDescent="0.25">
      <c r="B76" s="1"/>
      <c r="C76" s="2" t="s">
        <v>79</v>
      </c>
      <c r="D76" s="19">
        <v>0</v>
      </c>
      <c r="E76" s="19">
        <v>0</v>
      </c>
      <c r="F76" s="20">
        <v>0</v>
      </c>
      <c r="G76" s="19">
        <v>0</v>
      </c>
      <c r="H76" s="19">
        <v>0</v>
      </c>
      <c r="I76" s="20">
        <f t="shared" si="21"/>
        <v>0</v>
      </c>
    </row>
    <row r="77" spans="2:9" ht="15.75" customHeight="1" x14ac:dyDescent="0.25">
      <c r="B77" s="1"/>
      <c r="C77" s="2" t="s">
        <v>80</v>
      </c>
      <c r="D77" s="19">
        <v>0</v>
      </c>
      <c r="E77" s="19">
        <v>0</v>
      </c>
      <c r="F77" s="20">
        <v>0</v>
      </c>
      <c r="G77" s="19">
        <v>0</v>
      </c>
      <c r="H77" s="19">
        <v>0</v>
      </c>
      <c r="I77" s="20">
        <f t="shared" si="21"/>
        <v>0</v>
      </c>
    </row>
    <row r="78" spans="2:9" ht="15.75" customHeight="1" x14ac:dyDescent="0.25">
      <c r="B78" s="1"/>
      <c r="C78" s="2" t="s">
        <v>81</v>
      </c>
      <c r="D78" s="19">
        <v>0</v>
      </c>
      <c r="E78" s="19">
        <v>0</v>
      </c>
      <c r="F78" s="20">
        <v>0</v>
      </c>
      <c r="G78" s="19">
        <v>0</v>
      </c>
      <c r="H78" s="19">
        <v>0</v>
      </c>
      <c r="I78" s="20">
        <f t="shared" si="21"/>
        <v>0</v>
      </c>
    </row>
    <row r="79" spans="2:9" x14ac:dyDescent="0.25">
      <c r="B79" s="1"/>
      <c r="C79" s="2" t="s">
        <v>82</v>
      </c>
      <c r="D79" s="19">
        <v>0</v>
      </c>
      <c r="E79" s="19">
        <v>0</v>
      </c>
      <c r="F79" s="20">
        <v>0</v>
      </c>
      <c r="G79" s="19">
        <v>0</v>
      </c>
      <c r="H79" s="19">
        <v>0</v>
      </c>
      <c r="I79" s="20">
        <f t="shared" si="21"/>
        <v>0</v>
      </c>
    </row>
    <row r="80" spans="2:9" ht="24" x14ac:dyDescent="0.25">
      <c r="B80" s="1"/>
      <c r="C80" s="2" t="s">
        <v>83</v>
      </c>
      <c r="D80" s="19">
        <v>0</v>
      </c>
      <c r="E80" s="19">
        <v>0</v>
      </c>
      <c r="F80" s="20">
        <v>0</v>
      </c>
      <c r="G80" s="19">
        <v>0</v>
      </c>
      <c r="H80" s="19">
        <v>0</v>
      </c>
      <c r="I80" s="20">
        <f t="shared" si="21"/>
        <v>0</v>
      </c>
    </row>
    <row r="81" spans="2:9" x14ac:dyDescent="0.25">
      <c r="B81" s="3"/>
      <c r="C81" s="4" t="s">
        <v>84</v>
      </c>
      <c r="D81" s="21">
        <f>+D9+D17+D27+D37+D47+D57+D61+D69+D73</f>
        <v>125073285.93000001</v>
      </c>
      <c r="E81" s="21">
        <f t="shared" ref="E81:I81" si="22">+E9+E17+E27+E37+E47+E57+E61+E69+E73</f>
        <v>-2379306.1300000008</v>
      </c>
      <c r="F81" s="21">
        <f t="shared" si="22"/>
        <v>122693979.80000001</v>
      </c>
      <c r="G81" s="21">
        <f t="shared" si="22"/>
        <v>121064846.76000002</v>
      </c>
      <c r="H81" s="21">
        <f t="shared" si="22"/>
        <v>118837636.56000002</v>
      </c>
      <c r="I81" s="21">
        <f t="shared" si="22"/>
        <v>1629133.0400000149</v>
      </c>
    </row>
  </sheetData>
  <mergeCells count="16">
    <mergeCell ref="B2:I2"/>
    <mergeCell ref="B3:I3"/>
    <mergeCell ref="B4:I4"/>
    <mergeCell ref="B5:I5"/>
    <mergeCell ref="B6:C8"/>
    <mergeCell ref="D6:H6"/>
    <mergeCell ref="I6:I7"/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</mergeCells>
  <printOptions horizontalCentered="1"/>
  <pageMargins left="0.31496062992125984" right="0.31496062992125984" top="0.35433070866141736" bottom="0.35433070866141736" header="0" footer="0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IP-4</vt:lpstr>
      <vt:lpstr>'IP-4'!Área_de_impresión</vt:lpstr>
      <vt:lpstr>'IP-4'!Títulos_a_imprimir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SERGIO</cp:lastModifiedBy>
  <cp:lastPrinted>2025-03-13T17:17:40Z</cp:lastPrinted>
  <dcterms:created xsi:type="dcterms:W3CDTF">2018-10-31T21:40:06Z</dcterms:created>
  <dcterms:modified xsi:type="dcterms:W3CDTF">2025-03-13T17:24:57Z</dcterms:modified>
</cp:coreProperties>
</file>