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GIO\Desktop\TJA REC. FIN\ENTREGA ASE\DIRECCION ADMINISTRATIVA\2024\ASE_CP_2024_OAEPP\Formatos\4.3. IP\"/>
    </mc:Choice>
  </mc:AlternateContent>
  <bookViews>
    <workbookView xWindow="0" yWindow="0" windowWidth="28800" windowHeight="12300"/>
  </bookViews>
  <sheets>
    <sheet name="IP-1" sheetId="1" r:id="rId1"/>
  </sheets>
  <definedNames>
    <definedName name="_xlnm.Print_Area" localSheetId="0">'IP-1'!$B$1:$J$55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33" i="1"/>
  <c r="E42" i="1" s="1"/>
  <c r="I42" i="1"/>
  <c r="H42" i="1"/>
  <c r="F42" i="1"/>
  <c r="J39" i="1"/>
  <c r="I39" i="1"/>
  <c r="H39" i="1"/>
  <c r="G39" i="1"/>
  <c r="F39" i="1"/>
  <c r="E39" i="1"/>
  <c r="I33" i="1"/>
  <c r="H33" i="1"/>
  <c r="F33" i="1"/>
  <c r="J37" i="1"/>
  <c r="J36" i="1"/>
  <c r="J35" i="1"/>
  <c r="J34" i="1"/>
  <c r="J24" i="1"/>
  <c r="G24" i="1"/>
  <c r="I24" i="1"/>
  <c r="H24" i="1"/>
  <c r="F24" i="1"/>
  <c r="E24" i="1"/>
  <c r="J32" i="1"/>
  <c r="J31" i="1"/>
  <c r="J30" i="1"/>
  <c r="J29" i="1"/>
  <c r="J28" i="1"/>
  <c r="J27" i="1"/>
  <c r="J26" i="1"/>
  <c r="J25" i="1"/>
  <c r="G32" i="1"/>
  <c r="G31" i="1"/>
  <c r="G30" i="1"/>
  <c r="G29" i="1"/>
  <c r="G28" i="1"/>
  <c r="G27" i="1"/>
  <c r="G26" i="1"/>
  <c r="G25" i="1"/>
  <c r="J19" i="1"/>
  <c r="I19" i="1"/>
  <c r="H19" i="1"/>
  <c r="G19" i="1"/>
  <c r="F19" i="1"/>
  <c r="J17" i="1"/>
  <c r="J16" i="1"/>
  <c r="J15" i="1"/>
  <c r="J14" i="1"/>
  <c r="J13" i="1"/>
  <c r="J12" i="1"/>
  <c r="J11" i="1"/>
  <c r="J10" i="1"/>
  <c r="J9" i="1"/>
  <c r="J8" i="1"/>
  <c r="G17" i="1"/>
  <c r="G16" i="1"/>
  <c r="G15" i="1"/>
  <c r="G14" i="1"/>
  <c r="G13" i="1"/>
  <c r="G12" i="1"/>
  <c r="G11" i="1"/>
  <c r="G10" i="1"/>
  <c r="G9" i="1"/>
  <c r="G8" i="1"/>
  <c r="G33" i="1" l="1"/>
  <c r="G42" i="1" s="1"/>
  <c r="J33" i="1"/>
  <c r="J42" i="1" s="1"/>
  <c r="E7" i="1"/>
</calcChain>
</file>

<file path=xl/sharedStrings.xml><?xml version="1.0" encoding="utf-8"?>
<sst xmlns="http://schemas.openxmlformats.org/spreadsheetml/2006/main" count="64" uniqueCount="41">
  <si>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</si>
  <si>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</si>
  <si>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</si>
  <si>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</si>
  <si>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</si>
  <si>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</si>
  <si>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</si>
  <si>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</si>
  <si>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</si>
  <si>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</si>
  <si>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</si>
  <si>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</si>
  <si>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</si>
  <si>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</si>
  <si>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</si>
  <si>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</si>
  <si>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</si>
  <si>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</si>
  <si>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</si>
  <si>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</si>
  <si>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</si>
  <si>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 xml:space="preserve">Participaciones, Aportaciones, Convenios, Incentivos Derivados de la Colaboración Fiscal y Fondos  Distintos de Aportaciones 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</si>
  <si>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</si>
  <si>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</si>
  <si>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</si>
  <si>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</si>
  <si>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</si>
  <si>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Ampliaciones y 
Reducciones</t>
  </si>
  <si>
    <t>(1)</t>
  </si>
  <si>
    <t xml:space="preserve">Ingresos del Poder Ejecutivo Federal o Estatal y de los Municipios </t>
  </si>
  <si>
    <r>
      <t>Productos</t>
    </r>
    <r>
      <rPr>
        <vertAlign val="superscript"/>
        <sz val="9"/>
        <color rgb="FF000000"/>
        <rFont val="Arial"/>
        <family val="2"/>
      </rPr>
      <t>1</t>
    </r>
  </si>
  <si>
    <r>
      <t>Aprovechamientos</t>
    </r>
    <r>
      <rPr>
        <vertAlign val="superscript"/>
        <sz val="9"/>
        <color rgb="FF000000"/>
        <rFont val="Arial"/>
        <family val="2"/>
      </rPr>
      <t>2</t>
    </r>
  </si>
  <si>
    <t xml:space="preserve">Participaciones, Aportaciones, Convenios, Incentivos Derivados de la Colaboración Fiscal y Fondos de Distintas Aportaciones </t>
  </si>
  <si>
    <t>Ingresos de los Entes Públicos de los Poderes Legislativo y Judicial, de los Órganos Autónomos y del Sector Paraestatal o Paramunicipal, asÍ como de las Empresas Productivas del Estado</t>
  </si>
  <si>
    <r>
      <t>Ingresos por Venta de Bienes, Prestación de  Servicios y Otros Ingresos</t>
    </r>
    <r>
      <rPr>
        <vertAlign val="superscript"/>
        <sz val="9"/>
        <color rgb="FF000000"/>
        <rFont val="Arial"/>
        <family val="2"/>
      </rPr>
      <t>3</t>
    </r>
  </si>
  <si>
    <t>Formato IP-1</t>
  </si>
  <si>
    <r>
      <rPr>
        <vertAlign val="superscript"/>
        <sz val="8"/>
        <color theme="1"/>
        <rFont val="Arial"/>
        <family val="2"/>
      </rPr>
      <t>¹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</si>
  <si>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 xml:space="preserve">2 </t>
    </r>
    <r>
      <rPr>
        <vertAlign val="subscript"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 xml:space="preserve">Incluye donativos en efectivo del Poder Ejecutivo, entre otros aprovechamientos. </t>
    </r>
  </si>
  <si>
    <r>
      <rPr>
        <vertAlign val="superscript"/>
        <sz val="8"/>
        <color theme="1"/>
        <rFont val="Arial"/>
        <family val="2"/>
      </rPr>
      <t xml:space="preserve">3 </t>
    </r>
    <r>
      <rPr>
        <sz val="8"/>
        <color theme="1"/>
        <rFont val="Arial"/>
        <family val="2"/>
      </rPr>
      <t xml:space="preserve">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 </t>
    </r>
  </si>
  <si>
    <t>TRIBUNAL DE JUSTICIA ADMINISTRATIVA DEL ESTADO DE GUERRERO</t>
  </si>
  <si>
    <t>Del 1° de 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</si>
</sst>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8"/>
      <color indexed="8"/>
      <name val="Arial"/>
      <family val="2"/>
    </font>
    <font>
      <vertAlign val="superscript"/>
      <sz val="9"/>
      <color rgb="FF00000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vertAlign val="subscript"/>
      <sz val="9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vertAlign val="superscript"/>
      <sz val="8"/>
      <color theme="1"/>
      <name val="Arial"/>
      <family val="2"/>
    </font>
    <font>
      <vertAlign val="subscript"/>
      <sz val="8"/>
      <color theme="1"/>
      <name val="Arial"/>
      <family val="2"/>
    </font>
    <font>
      <b/>
      <sz val="9"/>
      <color theme="1" tint="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0" fontId="16" fillId="0" borderId="0"/>
    <xf numFmtId="0" fontId="20" fillId="0" borderId="0"/>
    <xf numFmtId="0" fontId="1" fillId="0" borderId="0"/>
    <xf numFmtId="43" fontId="17" fillId="0" borderId="0" applyFon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2"/>
    <xf numFmtId="0" fontId="5" fillId="2" borderId="6" xfId="4" applyFont="1" applyFill="1" applyBorder="1" applyAlignment="1">
      <alignment horizontal="center" vertical="center"/>
    </xf>
    <xf numFmtId="0" fontId="5" fillId="2" borderId="7" xfId="4" applyFont="1" applyFill="1" applyBorder="1" applyAlignment="1">
      <alignment horizontal="center" vertical="center"/>
    </xf>
    <xf numFmtId="0" fontId="5" fillId="2" borderId="8" xfId="4" applyFont="1" applyFill="1" applyBorder="1" applyAlignment="1">
      <alignment wrapText="1"/>
    </xf>
    <xf numFmtId="164" fontId="5" fillId="2" borderId="8" xfId="3" applyNumberFormat="1" applyFont="1" applyFill="1" applyBorder="1" applyAlignment="1">
      <alignment horizontal="center"/>
    </xf>
    <xf numFmtId="0" fontId="6" fillId="2" borderId="9" xfId="4" applyFont="1" applyFill="1" applyBorder="1" applyAlignment="1">
      <alignment horizontal="centerContinuous"/>
    </xf>
    <xf numFmtId="0" fontId="7" fillId="0" borderId="0" xfId="2" applyFont="1"/>
    <xf numFmtId="1" fontId="8" fillId="2" borderId="15" xfId="4" applyNumberFormat="1" applyFont="1" applyFill="1" applyBorder="1" applyAlignment="1">
      <alignment horizontal="right"/>
    </xf>
    <xf numFmtId="0" fontId="5" fillId="2" borderId="4" xfId="4" applyFont="1" applyFill="1" applyBorder="1" applyAlignment="1">
      <alignment horizontal="center" vertical="center"/>
    </xf>
    <xf numFmtId="1" fontId="3" fillId="2" borderId="15" xfId="2" applyNumberFormat="1" applyFont="1" applyFill="1" applyBorder="1" applyAlignment="1" applyProtection="1">
      <alignment horizontal="right" vertical="center" wrapText="1"/>
      <protection locked="0"/>
    </xf>
    <xf numFmtId="0" fontId="10" fillId="2" borderId="4" xfId="4" applyFont="1" applyFill="1" applyBorder="1" applyAlignment="1">
      <alignment horizontal="center" vertical="center"/>
    </xf>
    <xf numFmtId="1" fontId="12" fillId="2" borderId="15" xfId="2" applyNumberFormat="1" applyFont="1" applyFill="1" applyBorder="1" applyAlignment="1">
      <alignment horizontal="right" vertical="center" wrapText="1"/>
    </xf>
    <xf numFmtId="0" fontId="8" fillId="2" borderId="4" xfId="4" applyFont="1" applyFill="1" applyBorder="1" applyAlignment="1">
      <alignment horizontal="left"/>
    </xf>
    <xf numFmtId="1" fontId="12" fillId="2" borderId="15" xfId="2" applyNumberFormat="1" applyFont="1" applyFill="1" applyBorder="1" applyAlignment="1" applyProtection="1">
      <alignment horizontal="right" vertical="center" wrapText="1"/>
      <protection locked="0"/>
    </xf>
    <xf numFmtId="1" fontId="8" fillId="2" borderId="15" xfId="3" applyNumberFormat="1" applyFont="1" applyFill="1" applyBorder="1" applyAlignment="1">
      <alignment horizontal="right"/>
    </xf>
    <xf numFmtId="0" fontId="10" fillId="2" borderId="6" xfId="4" applyFont="1" applyFill="1" applyBorder="1" applyAlignment="1">
      <alignment horizontal="center" vertical="center"/>
    </xf>
    <xf numFmtId="0" fontId="10" fillId="2" borderId="7" xfId="4" applyFont="1" applyFill="1" applyBorder="1" applyAlignment="1">
      <alignment horizontal="center" vertical="center"/>
    </xf>
    <xf numFmtId="0" fontId="10" fillId="2" borderId="8" xfId="4" applyFont="1" applyFill="1" applyBorder="1" applyAlignment="1">
      <alignment wrapText="1"/>
    </xf>
    <xf numFmtId="1" fontId="10" fillId="2" borderId="14" xfId="3" applyNumberFormat="1" applyFont="1" applyFill="1" applyBorder="1" applyAlignment="1">
      <alignment horizontal="right"/>
    </xf>
    <xf numFmtId="0" fontId="8" fillId="2" borderId="9" xfId="4" applyFont="1" applyFill="1" applyBorder="1" applyAlignment="1">
      <alignment horizontal="centerContinuous"/>
    </xf>
    <xf numFmtId="0" fontId="14" fillId="2" borderId="2" xfId="2" applyFont="1" applyFill="1" applyBorder="1" applyAlignment="1">
      <alignment vertical="top" wrapText="1"/>
    </xf>
    <xf numFmtId="0" fontId="15" fillId="0" borderId="0" xfId="2" applyFont="1" applyAlignment="1">
      <alignment wrapText="1"/>
    </xf>
    <xf numFmtId="0" fontId="6" fillId="2" borderId="10" xfId="4" applyFont="1" applyFill="1" applyBorder="1" applyAlignment="1">
      <alignment vertical="center" wrapText="1"/>
    </xf>
    <xf numFmtId="0" fontId="6" fillId="2" borderId="11" xfId="4" applyFont="1" applyFill="1" applyBorder="1" applyAlignment="1">
      <alignment vertical="center" wrapText="1"/>
    </xf>
    <xf numFmtId="37" fontId="2" fillId="3" borderId="12" xfId="1" applyNumberFormat="1" applyFont="1" applyFill="1" applyBorder="1" applyAlignment="1" applyProtection="1">
      <alignment horizontal="center" vertic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37" fontId="24" fillId="3" borderId="12" xfId="1" applyNumberFormat="1" applyFont="1" applyFill="1" applyBorder="1" applyAlignment="1" applyProtection="1">
      <alignment horizontal="center"/>
    </xf>
    <xf numFmtId="3" fontId="5" fillId="2" borderId="5" xfId="3" applyNumberFormat="1" applyFont="1" applyFill="1" applyBorder="1" applyAlignment="1" applyProtection="1">
      <alignment horizontal="right" vertical="center"/>
      <protection locked="0"/>
    </xf>
    <xf numFmtId="3" fontId="5" fillId="2" borderId="5" xfId="3" applyNumberFormat="1" applyFont="1" applyFill="1" applyBorder="1" applyAlignment="1" applyProtection="1">
      <alignment horizontal="right" vertical="center"/>
    </xf>
    <xf numFmtId="164" fontId="6" fillId="2" borderId="12" xfId="21" applyNumberFormat="1" applyFont="1" applyFill="1" applyBorder="1" applyAlignment="1" applyProtection="1">
      <alignment horizontal="right"/>
    </xf>
    <xf numFmtId="3" fontId="3" fillId="2" borderId="15" xfId="0" applyNumberFormat="1" applyFont="1" applyFill="1" applyBorder="1" applyAlignment="1" applyProtection="1">
      <alignment horizontal="right" vertical="center" wrapText="1"/>
      <protection locked="0"/>
    </xf>
    <xf numFmtId="3" fontId="3" fillId="2" borderId="15" xfId="0" applyNumberFormat="1" applyFont="1" applyFill="1" applyBorder="1" applyAlignment="1">
      <alignment horizontal="right" vertical="center" wrapText="1"/>
    </xf>
    <xf numFmtId="164" fontId="13" fillId="2" borderId="15" xfId="21" applyNumberFormat="1" applyFont="1" applyFill="1" applyBorder="1" applyAlignment="1">
      <alignment horizontal="right" vertical="center" wrapText="1"/>
    </xf>
    <xf numFmtId="164" fontId="8" fillId="2" borderId="12" xfId="21" applyNumberFormat="1" applyFont="1" applyFill="1" applyBorder="1" applyAlignment="1">
      <alignment horizontal="right"/>
    </xf>
    <xf numFmtId="43" fontId="8" fillId="2" borderId="12" xfId="21" applyNumberFormat="1" applyFont="1" applyFill="1" applyBorder="1" applyAlignment="1">
      <alignment horizontal="right"/>
    </xf>
    <xf numFmtId="0" fontId="19" fillId="0" borderId="7" xfId="0" applyFont="1" applyBorder="1" applyAlignment="1">
      <alignment horizontal="center" vertical="center"/>
    </xf>
    <xf numFmtId="0" fontId="3" fillId="2" borderId="0" xfId="2" applyFont="1" applyFill="1" applyBorder="1" applyAlignment="1">
      <alignment horizontal="left" vertical="center" wrapText="1"/>
    </xf>
    <xf numFmtId="0" fontId="3" fillId="2" borderId="5" xfId="2" applyFont="1" applyFill="1" applyBorder="1" applyAlignment="1">
      <alignment horizontal="left" vertical="center" wrapText="1"/>
    </xf>
    <xf numFmtId="0" fontId="6" fillId="2" borderId="10" xfId="4" applyFont="1" applyFill="1" applyBorder="1" applyAlignment="1">
      <alignment horizontal="left" wrapText="1"/>
    </xf>
    <xf numFmtId="0" fontId="6" fillId="2" borderId="11" xfId="4" applyFont="1" applyFill="1" applyBorder="1" applyAlignment="1">
      <alignment horizontal="left" wrapText="1"/>
    </xf>
    <xf numFmtId="0" fontId="6" fillId="2" borderId="4" xfId="4" applyFont="1" applyFill="1" applyBorder="1" applyAlignment="1">
      <alignment horizontal="left" wrapText="1"/>
    </xf>
    <xf numFmtId="0" fontId="6" fillId="2" borderId="0" xfId="4" applyFont="1" applyFill="1" applyBorder="1" applyAlignment="1">
      <alignment horizontal="left" wrapText="1"/>
    </xf>
    <xf numFmtId="0" fontId="6" fillId="2" borderId="5" xfId="4" applyFont="1" applyFill="1" applyBorder="1" applyAlignment="1">
      <alignment horizontal="left" wrapText="1"/>
    </xf>
    <xf numFmtId="37" fontId="2" fillId="3" borderId="1" xfId="1" applyNumberFormat="1" applyFont="1" applyFill="1" applyBorder="1" applyAlignment="1" applyProtection="1">
      <alignment horizontal="center" vertical="center" wrapText="1"/>
    </xf>
    <xf numFmtId="37" fontId="2" fillId="3" borderId="2" xfId="1" applyNumberFormat="1" applyFont="1" applyFill="1" applyBorder="1" applyAlignment="1" applyProtection="1">
      <alignment horizontal="center" vertical="center"/>
    </xf>
    <xf numFmtId="37" fontId="2" fillId="3" borderId="3" xfId="1" applyNumberFormat="1" applyFont="1" applyFill="1" applyBorder="1" applyAlignment="1" applyProtection="1">
      <alignment horizontal="center" vertical="center"/>
    </xf>
    <xf numFmtId="37" fontId="2" fillId="3" borderId="4" xfId="1" applyNumberFormat="1" applyFont="1" applyFill="1" applyBorder="1" applyAlignment="1" applyProtection="1">
      <alignment horizontal="center" vertical="center"/>
    </xf>
    <xf numFmtId="37" fontId="2" fillId="3" borderId="0" xfId="1" applyNumberFormat="1" applyFont="1" applyFill="1" applyBorder="1" applyAlignment="1" applyProtection="1">
      <alignment horizontal="center" vertical="center"/>
    </xf>
    <xf numFmtId="37" fontId="2" fillId="3" borderId="5" xfId="1" applyNumberFormat="1" applyFont="1" applyFill="1" applyBorder="1" applyAlignment="1" applyProtection="1">
      <alignment horizontal="center" vertical="center"/>
    </xf>
    <xf numFmtId="37" fontId="2" fillId="3" borderId="6" xfId="1" applyNumberFormat="1" applyFont="1" applyFill="1" applyBorder="1" applyAlignment="1" applyProtection="1">
      <alignment horizontal="center" vertical="center"/>
    </xf>
    <xf numFmtId="37" fontId="2" fillId="3" borderId="7" xfId="1" applyNumberFormat="1" applyFont="1" applyFill="1" applyBorder="1" applyAlignment="1" applyProtection="1">
      <alignment horizontal="center" vertical="center"/>
    </xf>
    <xf numFmtId="37" fontId="2" fillId="3" borderId="8" xfId="1" applyNumberFormat="1" applyFont="1" applyFill="1" applyBorder="1" applyAlignment="1" applyProtection="1">
      <alignment horizontal="center" vertical="center"/>
    </xf>
    <xf numFmtId="37" fontId="2" fillId="3" borderId="9" xfId="1" applyNumberFormat="1" applyFont="1" applyFill="1" applyBorder="1" applyAlignment="1" applyProtection="1">
      <alignment horizontal="center"/>
    </xf>
    <xf numFmtId="37" fontId="2" fillId="3" borderId="10" xfId="1" applyNumberFormat="1" applyFont="1" applyFill="1" applyBorder="1" applyAlignment="1" applyProtection="1">
      <alignment horizontal="center"/>
    </xf>
    <xf numFmtId="37" fontId="2" fillId="3" borderId="11" xfId="1" applyNumberFormat="1" applyFont="1" applyFill="1" applyBorder="1" applyAlignment="1" applyProtection="1">
      <alignment horizontal="center"/>
    </xf>
    <xf numFmtId="0" fontId="23" fillId="0" borderId="0" xfId="2" applyFont="1" applyAlignment="1">
      <alignment horizontal="justify" vertical="center" wrapText="1"/>
    </xf>
    <xf numFmtId="0" fontId="8" fillId="2" borderId="4" xfId="4" applyFont="1" applyFill="1" applyBorder="1" applyAlignment="1">
      <alignment horizontal="center" vertical="center"/>
    </xf>
    <xf numFmtId="0" fontId="8" fillId="2" borderId="0" xfId="4" applyFont="1" applyFill="1" applyBorder="1" applyAlignment="1">
      <alignment horizontal="center" vertical="center"/>
    </xf>
    <xf numFmtId="0" fontId="8" fillId="2" borderId="5" xfId="4" applyFont="1" applyFill="1" applyBorder="1" applyAlignment="1">
      <alignment horizontal="center" vertical="center"/>
    </xf>
    <xf numFmtId="164" fontId="8" fillId="2" borderId="13" xfId="21" applyNumberFormat="1" applyFont="1" applyFill="1" applyBorder="1" applyAlignment="1"/>
    <xf numFmtId="164" fontId="8" fillId="2" borderId="14" xfId="21" applyNumberFormat="1" applyFont="1" applyFill="1" applyBorder="1" applyAlignment="1"/>
    <xf numFmtId="0" fontId="2" fillId="0" borderId="9" xfId="2" applyFont="1" applyBorder="1" applyAlignment="1">
      <alignment horizontal="center" vertical="top" wrapText="1"/>
    </xf>
    <xf numFmtId="0" fontId="2" fillId="0" borderId="11" xfId="2" applyFont="1" applyBorder="1" applyAlignment="1">
      <alignment horizontal="center" vertical="top" wrapText="1"/>
    </xf>
    <xf numFmtId="0" fontId="14" fillId="2" borderId="0" xfId="2" applyFont="1" applyFill="1" applyAlignment="1">
      <alignment horizontal="left" vertical="top" wrapText="1"/>
    </xf>
    <xf numFmtId="0" fontId="6" fillId="2" borderId="4" xfId="4" applyFont="1" applyFill="1" applyBorder="1" applyAlignment="1">
      <alignment horizontal="left"/>
    </xf>
    <xf numFmtId="0" fontId="6" fillId="2" borderId="0" xfId="4" applyFont="1" applyFill="1" applyBorder="1" applyAlignment="1">
      <alignment horizontal="left"/>
    </xf>
    <xf numFmtId="0" fontId="6" fillId="2" borderId="5" xfId="4" applyFont="1" applyFill="1" applyBorder="1" applyAlignment="1">
      <alignment horizontal="left"/>
    </xf>
    <xf numFmtId="0" fontId="11" fillId="2" borderId="0" xfId="2" applyFont="1" applyFill="1" applyAlignment="1">
      <alignment horizontal="left" vertical="top" wrapText="1"/>
    </xf>
    <xf numFmtId="0" fontId="23" fillId="2" borderId="0" xfId="2" applyFont="1" applyFill="1" applyAlignment="1">
      <alignment horizontal="left" vertical="top" wrapText="1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0" fontId="6" fillId="2" borderId="1" xfId="4" applyFont="1" applyFill="1" applyBorder="1" applyAlignment="1">
      <alignment horizontal="left" wrapText="1"/>
    </xf>
    <xf numFmtId="0" fontId="6" fillId="2" borderId="2" xfId="4" applyFont="1" applyFill="1" applyBorder="1" applyAlignment="1">
      <alignment horizontal="left" wrapText="1"/>
    </xf>
    <xf numFmtId="0" fontId="6" fillId="2" borderId="3" xfId="4" applyFont="1" applyFill="1" applyBorder="1" applyAlignment="1">
      <alignment horizontal="left" wrapText="1"/>
    </xf>
    <xf numFmtId="164" fontId="6" fillId="2" borderId="13" xfId="21" applyNumberFormat="1" applyFont="1" applyFill="1" applyBorder="1" applyAlignment="1">
      <alignment horizontal="right"/>
    </xf>
    <xf numFmtId="164" fontId="6" fillId="2" borderId="14" xfId="21" applyNumberFormat="1" applyFont="1" applyFill="1" applyBorder="1" applyAlignment="1">
      <alignment horizontal="right"/>
    </xf>
    <xf numFmtId="0" fontId="3" fillId="2" borderId="4" xfId="2" applyFont="1" applyFill="1" applyBorder="1" applyAlignment="1">
      <alignment horizontal="left" vertical="center" wrapText="1"/>
    </xf>
    <xf numFmtId="37" fontId="2" fillId="3" borderId="1" xfId="1" applyNumberFormat="1" applyFont="1" applyFill="1" applyBorder="1" applyAlignment="1" applyProtection="1">
      <alignment horizontal="center"/>
    </xf>
    <xf numFmtId="37" fontId="2" fillId="3" borderId="2" xfId="1" applyNumberFormat="1" applyFont="1" applyFill="1" applyBorder="1" applyAlignment="1" applyProtection="1">
      <alignment horizontal="center"/>
    </xf>
    <xf numFmtId="37" fontId="2" fillId="3" borderId="3" xfId="1" applyNumberFormat="1" applyFont="1" applyFill="1" applyBorder="1" applyAlignment="1" applyProtection="1">
      <alignment horizontal="center"/>
    </xf>
    <xf numFmtId="37" fontId="2" fillId="3" borderId="4" xfId="1" applyNumberFormat="1" applyFont="1" applyFill="1" applyBorder="1" applyAlignment="1" applyProtection="1">
      <alignment horizontal="center"/>
    </xf>
    <xf numFmtId="37" fontId="2" fillId="3" borderId="0" xfId="1" applyNumberFormat="1" applyFont="1" applyFill="1" applyBorder="1" applyAlignment="1" applyProtection="1">
      <alignment horizontal="center"/>
    </xf>
    <xf numFmtId="37" fontId="2" fillId="3" borderId="5" xfId="1" applyNumberFormat="1" applyFont="1" applyFill="1" applyBorder="1" applyAlignment="1" applyProtection="1">
      <alignment horizontal="center"/>
    </xf>
    <xf numFmtId="37" fontId="2" fillId="3" borderId="6" xfId="1" applyNumberFormat="1" applyFont="1" applyFill="1" applyBorder="1" applyAlignment="1" applyProtection="1">
      <alignment horizontal="center"/>
    </xf>
    <xf numFmtId="37" fontId="2" fillId="3" borderId="7" xfId="1" applyNumberFormat="1" applyFont="1" applyFill="1" applyBorder="1" applyAlignment="1" applyProtection="1">
      <alignment horizontal="center"/>
    </xf>
    <xf numFmtId="37" fontId="2" fillId="3" borderId="8" xfId="1" applyNumberFormat="1" applyFont="1" applyFill="1" applyBorder="1" applyAlignment="1" applyProtection="1">
      <alignment horizontal="center"/>
    </xf>
  </cellXfs>
  <cellStyles count="22">
    <cellStyle name="Millares" xfId="21" builtinId="3"/>
    <cellStyle name="Millares 2 2" xfId="15"/>
    <cellStyle name="Millares 2 3" xfId="3"/>
    <cellStyle name="Millares 5" xfId="1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155864</xdr:colOff>
      <xdr:row>48</xdr:row>
      <xdr:rowOff>34636</xdr:rowOff>
    </xdr:from>
    <xdr:to>
      <xdr:col>3</xdr:col>
      <xdr:colOff>782316</xdr:colOff>
      <xdr:row>53</xdr:row>
      <xdr:rowOff>147471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39331E19-EE1C-4B09-8D13-4FBAE520F60F}"/>
            </a:ext>
          </a:extLst>
        </xdr:cNvPr>
        <xdr:cNvSpPr txBox="1">
          <a:spLocks noChangeArrowheads="1"/>
        </xdr:cNvSpPr>
      </xdr:nvSpPr>
      <xdr:spPr bwMode="auto">
        <a:xfrm>
          <a:off x="155864" y="11014363"/>
          <a:ext cx="1864702" cy="1065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50" b="1" i="0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Elaboró</a:t>
          </a:r>
          <a:endParaRPr lang="es-MX" sz="1050" b="0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endParaRPr lang="es-MX" sz="1050" b="1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r>
            <a:rPr lang="es-MX" sz="1050" b="1" i="0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___________________________</a:t>
          </a:r>
        </a:p>
        <a:p>
          <a:pPr algn="ctr" rtl="1">
            <a:defRPr sz="1000"/>
          </a:pPr>
          <a:r>
            <a:rPr lang="es-MX" sz="1050" b="1" i="0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L.C.</a:t>
          </a:r>
          <a:r>
            <a:rPr lang="es-MX" sz="1050" b="1" i="0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Ana Isabel Alcaraz Espino</a:t>
          </a:r>
        </a:p>
        <a:p>
          <a:pPr algn="ctr" rtl="1">
            <a:defRPr sz="1000"/>
          </a:pPr>
          <a:r>
            <a:rPr lang="es-MX" sz="1050" b="1" i="0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Jefa del </a:t>
          </a:r>
          <a:r>
            <a:rPr lang="es-MX" sz="1050" b="1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Departamento de  Recursos Financieros</a:t>
          </a:r>
          <a:endParaRPr lang="es-MX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917864</xdr:colOff>
      <xdr:row>48</xdr:row>
      <xdr:rowOff>17318</xdr:rowOff>
    </xdr:from>
    <xdr:to>
      <xdr:col>5</xdr:col>
      <xdr:colOff>132484</xdr:colOff>
      <xdr:row>53</xdr:row>
      <xdr:rowOff>36368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7338E52C-EA8C-4EDD-A780-ADF64C758C77}"/>
            </a:ext>
          </a:extLst>
        </xdr:cNvPr>
        <xdr:cNvSpPr txBox="1">
          <a:spLocks noChangeArrowheads="1"/>
        </xdr:cNvSpPr>
      </xdr:nvSpPr>
      <xdr:spPr bwMode="auto">
        <a:xfrm>
          <a:off x="2156114" y="10997045"/>
          <a:ext cx="19335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 i="0">
              <a:effectLst/>
              <a:latin typeface="+mn-lt"/>
              <a:ea typeface="+mn-ea"/>
              <a:cs typeface="+mn-cs"/>
            </a:rPr>
            <a:t>Revisó</a:t>
          </a:r>
          <a:endParaRPr lang="es-MX" sz="105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5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50" b="1" i="0" strike="noStrike">
              <a:solidFill>
                <a:srgbClr val="000000"/>
              </a:solidFill>
              <a:latin typeface="+mn-lt"/>
              <a:cs typeface="Arial"/>
            </a:rPr>
            <a:t>___________________________</a:t>
          </a:r>
        </a:p>
        <a:p>
          <a:pPr algn="ctr"/>
          <a:r>
            <a:rPr lang="es-MX" sz="1050" b="1">
              <a:effectLst/>
              <a:latin typeface="+mn-lt"/>
              <a:ea typeface="+mn-ea"/>
              <a:cs typeface="+mn-cs"/>
            </a:rPr>
            <a:t>Mtra. Olga Lidia García Teodoro</a:t>
          </a:r>
        </a:p>
        <a:p>
          <a:pPr algn="ctr" fontAlgn="base"/>
          <a:r>
            <a:rPr lang="es-MX" sz="1050" b="1">
              <a:effectLst/>
              <a:latin typeface="+mn-lt"/>
              <a:ea typeface="+mn-ea"/>
              <a:cs typeface="+mn-cs"/>
            </a:rPr>
            <a:t>Directora Administrativa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311728</xdr:colOff>
      <xdr:row>47</xdr:row>
      <xdr:rowOff>181842</xdr:rowOff>
    </xdr:from>
    <xdr:to>
      <xdr:col>7</xdr:col>
      <xdr:colOff>416503</xdr:colOff>
      <xdr:row>53</xdr:row>
      <xdr:rowOff>58017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48D63274-9E06-4949-9306-31EA65408AE0}"/>
            </a:ext>
          </a:extLst>
        </xdr:cNvPr>
        <xdr:cNvSpPr txBox="1">
          <a:spLocks noChangeArrowheads="1"/>
        </xdr:cNvSpPr>
      </xdr:nvSpPr>
      <xdr:spPr bwMode="auto">
        <a:xfrm>
          <a:off x="4268933" y="10971069"/>
          <a:ext cx="1819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Aprobó</a:t>
          </a:r>
          <a:endParaRPr lang="es-MX" sz="1050" b="1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endParaRPr lang="es-MX" sz="1050" b="1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r>
            <a:rPr lang="es-MX" sz="1050" b="1" i="0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________________________</a:t>
          </a:r>
        </a:p>
        <a:p>
          <a:pPr algn="ctr"/>
          <a:r>
            <a:rPr lang="es-MX" sz="1050" b="1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Mtro. Luis Camacho Mancilla</a:t>
          </a:r>
        </a:p>
        <a:p>
          <a:pPr algn="ctr"/>
          <a:r>
            <a:rPr lang="es-MX" sz="1050" b="1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Magistrado Presidente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510885</xdr:colOff>
      <xdr:row>47</xdr:row>
      <xdr:rowOff>112567</xdr:rowOff>
    </xdr:from>
    <xdr:to>
      <xdr:col>9</xdr:col>
      <xdr:colOff>603536</xdr:colOff>
      <xdr:row>53</xdr:row>
      <xdr:rowOff>56883</xdr:rowOff>
    </xdr:to>
    <xdr:sp macro="" textlink="">
      <xdr:nvSpPr>
        <xdr:cNvPr id="9" name="CuadroTexto 2"/>
        <xdr:cNvSpPr txBox="1"/>
      </xdr:nvSpPr>
      <xdr:spPr>
        <a:xfrm>
          <a:off x="6182590" y="10901794"/>
          <a:ext cx="1685923" cy="1087316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>
          <a:noAutofit/>
        </a:bodyPr>
        <a:lstStyle/>
        <a:p>
          <a:pPr algn="ctr">
            <a:lnSpc>
              <a:spcPts val="1700"/>
            </a:lnSpc>
            <a:spcAft>
              <a:spcPts val="800"/>
            </a:spcAft>
          </a:pPr>
          <a:r>
            <a:rPr lang="es-MX" sz="105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Vo. Bo. </a:t>
          </a:r>
          <a:endParaRPr lang="es-MX" sz="105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ts val="1800"/>
            </a:lnSpc>
            <a:spcAft>
              <a:spcPts val="800"/>
            </a:spcAft>
          </a:pPr>
          <a:r>
            <a:rPr lang="es-MX" sz="105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______________________</a:t>
          </a:r>
          <a:endParaRPr lang="es-MX" sz="105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 fontAlgn="base">
            <a:lnSpc>
              <a:spcPts val="1100"/>
            </a:lnSpc>
            <a:spcAft>
              <a:spcPts val="800"/>
            </a:spcAft>
          </a:pPr>
          <a:r>
            <a:rPr lang="es-MX" sz="105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C.p.</a:t>
          </a:r>
          <a:r>
            <a:rPr lang="es-MX" sz="1050" b="1" baseline="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Elva Ramirez Venancio</a:t>
          </a:r>
          <a:endParaRPr lang="es-MX" sz="1050" b="1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 fontAlgn="base">
            <a:lnSpc>
              <a:spcPts val="1100"/>
            </a:lnSpc>
            <a:spcAft>
              <a:spcPts val="800"/>
            </a:spcAft>
          </a:pPr>
          <a:r>
            <a:rPr lang="es-MX" sz="105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Contralora</a:t>
          </a:r>
          <a:r>
            <a:rPr lang="es-MX" sz="1050" b="1" baseline="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Interno</a:t>
          </a:r>
          <a:endParaRPr lang="es-MX" sz="105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7"/>
  <sheetViews>
    <sheetView showGridLines="0" tabSelected="1" zoomScale="110" zoomScaleNormal="110" workbookViewId="0">
      <pane xSplit="1" ySplit="7" topLeftCell="B14" activePane="bottomRight" state="frozen"/>
      <selection pane="topRight" activeCell="B1" sqref="B1"/>
      <selection pane="bottomLeft" activeCell="A8" sqref="A8"/>
      <selection pane="bottomRight" activeCell="E21" sqref="E21:I21"/>
    </sheetView>
  </sheetViews>
  <sheetFormatPr baseColWidth="10" defaultRowHeight="15" x14ac:dyDescent="0.25"/>
  <cols>
    <col min="1" max="1" width="3" customWidth="1"/>
    <col min="2" max="2" width="4.140625" customWidth="1"/>
    <col min="4" max="4" width="26.28515625" customWidth="1"/>
    <col min="5" max="5" width="14.5703125" customWidth="1"/>
    <col min="6" max="6" width="14.7109375" customWidth="1"/>
    <col min="7" max="8" width="11" customWidth="1"/>
    <col min="9" max="9" width="12.85546875" customWidth="1"/>
    <col min="10" max="10" width="11.85546875" customWidth="1"/>
  </cols>
  <sheetData>
    <row r="1" spans="2:11" x14ac:dyDescent="0.25">
      <c r="I1" s="37" t="s">
        <v>35</v>
      </c>
      <c r="J1" s="37"/>
    </row>
    <row r="2" spans="2:11" x14ac:dyDescent="0.25">
      <c r="B2" s="78" t="s">
        <v>39</v>
      </c>
      <c r="C2" s="79"/>
      <c r="D2" s="79"/>
      <c r="E2" s="79"/>
      <c r="F2" s="79"/>
      <c r="G2" s="79"/>
      <c r="H2" s="79"/>
      <c r="I2" s="79"/>
      <c r="J2" s="80"/>
      <c r="K2" s="1"/>
    </row>
    <row r="3" spans="2:11" x14ac:dyDescent="0.25">
      <c r="B3" s="81" t="s">
        <v>0</v>
      </c>
      <c r="C3" s="82"/>
      <c r="D3" s="82"/>
      <c r="E3" s="82"/>
      <c r="F3" s="82"/>
      <c r="G3" s="82"/>
      <c r="H3" s="82"/>
      <c r="I3" s="82"/>
      <c r="J3" s="83"/>
      <c r="K3" s="1"/>
    </row>
    <row r="4" spans="2:11" x14ac:dyDescent="0.25">
      <c r="B4" s="84" t="s">
        <v>40</v>
      </c>
      <c r="C4" s="85"/>
      <c r="D4" s="85"/>
      <c r="E4" s="85"/>
      <c r="F4" s="85"/>
      <c r="G4" s="85"/>
      <c r="H4" s="85"/>
      <c r="I4" s="85"/>
      <c r="J4" s="86"/>
      <c r="K4" s="1"/>
    </row>
    <row r="5" spans="2:11" x14ac:dyDescent="0.25">
      <c r="B5" s="45" t="s">
        <v>1</v>
      </c>
      <c r="C5" s="46"/>
      <c r="D5" s="47"/>
      <c r="E5" s="54" t="s">
        <v>2</v>
      </c>
      <c r="F5" s="55"/>
      <c r="G5" s="55"/>
      <c r="H5" s="55"/>
      <c r="I5" s="56"/>
      <c r="J5" s="71" t="s">
        <v>3</v>
      </c>
      <c r="K5" s="1"/>
    </row>
    <row r="6" spans="2:11" ht="29.25" customHeight="1" x14ac:dyDescent="0.25">
      <c r="B6" s="48"/>
      <c r="C6" s="49"/>
      <c r="D6" s="50"/>
      <c r="E6" s="25" t="s">
        <v>4</v>
      </c>
      <c r="F6" s="27" t="s">
        <v>5</v>
      </c>
      <c r="G6" s="25" t="s">
        <v>6</v>
      </c>
      <c r="H6" s="25" t="s">
        <v>7</v>
      </c>
      <c r="I6" s="25" t="s">
        <v>8</v>
      </c>
      <c r="J6" s="71"/>
      <c r="K6" s="1"/>
    </row>
    <row r="7" spans="2:11" x14ac:dyDescent="0.25">
      <c r="B7" s="51"/>
      <c r="C7" s="52"/>
      <c r="D7" s="53"/>
      <c r="E7" s="28" t="str">
        <f>E23</f>
        <v>(1)</v>
      </c>
      <c r="F7" s="28" t="s">
        <v>9</v>
      </c>
      <c r="G7" s="28" t="s">
        <v>10</v>
      </c>
      <c r="H7" s="28" t="s">
        <v>11</v>
      </c>
      <c r="I7" s="28" t="s">
        <v>12</v>
      </c>
      <c r="J7" s="28" t="s">
        <v>13</v>
      </c>
      <c r="K7" s="1"/>
    </row>
    <row r="8" spans="2:11" x14ac:dyDescent="0.25">
      <c r="B8" s="77" t="s">
        <v>14</v>
      </c>
      <c r="C8" s="38"/>
      <c r="D8" s="39"/>
      <c r="E8" s="29">
        <v>0</v>
      </c>
      <c r="F8" s="29">
        <v>0</v>
      </c>
      <c r="G8" s="29">
        <f>+E8+F8</f>
        <v>0</v>
      </c>
      <c r="H8" s="29">
        <v>0</v>
      </c>
      <c r="I8" s="29">
        <v>0</v>
      </c>
      <c r="J8" s="29">
        <f>+I8-E8</f>
        <v>0</v>
      </c>
      <c r="K8" s="1"/>
    </row>
    <row r="9" spans="2:11" x14ac:dyDescent="0.25">
      <c r="B9" s="77" t="s">
        <v>15</v>
      </c>
      <c r="C9" s="38"/>
      <c r="D9" s="39"/>
      <c r="E9" s="29">
        <v>0</v>
      </c>
      <c r="F9" s="29">
        <v>0</v>
      </c>
      <c r="G9" s="29">
        <f t="shared" ref="G9:G17" si="0">+E9+F9</f>
        <v>0</v>
      </c>
      <c r="H9" s="29">
        <v>0</v>
      </c>
      <c r="I9" s="29">
        <v>0</v>
      </c>
      <c r="J9" s="29">
        <f t="shared" ref="J9:J17" si="1">+I9-E9</f>
        <v>0</v>
      </c>
      <c r="K9" s="1"/>
    </row>
    <row r="10" spans="2:11" x14ac:dyDescent="0.25">
      <c r="B10" s="77" t="s">
        <v>16</v>
      </c>
      <c r="C10" s="38"/>
      <c r="D10" s="39"/>
      <c r="E10" s="29">
        <v>0</v>
      </c>
      <c r="F10" s="29">
        <v>0</v>
      </c>
      <c r="G10" s="29">
        <f t="shared" si="0"/>
        <v>0</v>
      </c>
      <c r="H10" s="29">
        <v>0</v>
      </c>
      <c r="I10" s="29">
        <v>0</v>
      </c>
      <c r="J10" s="29">
        <f t="shared" si="1"/>
        <v>0</v>
      </c>
      <c r="K10" s="1"/>
    </row>
    <row r="11" spans="2:11" x14ac:dyDescent="0.25">
      <c r="B11" s="77" t="s">
        <v>17</v>
      </c>
      <c r="C11" s="38"/>
      <c r="D11" s="39"/>
      <c r="E11" s="29">
        <v>0</v>
      </c>
      <c r="F11" s="29">
        <v>0</v>
      </c>
      <c r="G11" s="29">
        <f t="shared" si="0"/>
        <v>0</v>
      </c>
      <c r="H11" s="29">
        <v>0</v>
      </c>
      <c r="I11" s="29">
        <v>0</v>
      </c>
      <c r="J11" s="29">
        <f t="shared" si="1"/>
        <v>0</v>
      </c>
      <c r="K11" s="1"/>
    </row>
    <row r="12" spans="2:11" x14ac:dyDescent="0.25">
      <c r="B12" s="77" t="s">
        <v>18</v>
      </c>
      <c r="C12" s="38"/>
      <c r="D12" s="39"/>
      <c r="E12" s="29">
        <v>0</v>
      </c>
      <c r="F12" s="30">
        <v>1360994.9</v>
      </c>
      <c r="G12" s="29">
        <f t="shared" si="0"/>
        <v>1360994.9</v>
      </c>
      <c r="H12" s="30">
        <v>1360994.03</v>
      </c>
      <c r="I12" s="30">
        <v>1360994.03</v>
      </c>
      <c r="J12" s="29">
        <f t="shared" si="1"/>
        <v>1360994.03</v>
      </c>
      <c r="K12" s="1"/>
    </row>
    <row r="13" spans="2:11" x14ac:dyDescent="0.25">
      <c r="B13" s="77" t="s">
        <v>19</v>
      </c>
      <c r="C13" s="38"/>
      <c r="D13" s="39"/>
      <c r="E13" s="29">
        <v>0</v>
      </c>
      <c r="F13" s="30">
        <v>0</v>
      </c>
      <c r="G13" s="29">
        <f t="shared" si="0"/>
        <v>0</v>
      </c>
      <c r="H13" s="30">
        <v>0</v>
      </c>
      <c r="I13" s="30">
        <v>0</v>
      </c>
      <c r="J13" s="29">
        <f t="shared" si="1"/>
        <v>0</v>
      </c>
      <c r="K13" s="1"/>
    </row>
    <row r="14" spans="2:11" ht="25.5" customHeight="1" x14ac:dyDescent="0.25">
      <c r="B14" s="77" t="s">
        <v>20</v>
      </c>
      <c r="C14" s="38"/>
      <c r="D14" s="39"/>
      <c r="E14" s="29">
        <v>507696</v>
      </c>
      <c r="F14" s="29">
        <v>106921.5</v>
      </c>
      <c r="G14" s="29">
        <f t="shared" si="0"/>
        <v>614617.5</v>
      </c>
      <c r="H14" s="29">
        <v>614617.59999999998</v>
      </c>
      <c r="I14" s="29">
        <v>614617.59999999998</v>
      </c>
      <c r="J14" s="29">
        <f t="shared" si="1"/>
        <v>106921.59999999998</v>
      </c>
      <c r="K14" s="1"/>
    </row>
    <row r="15" spans="2:11" ht="36.75" customHeight="1" x14ac:dyDescent="0.25">
      <c r="B15" s="77" t="s">
        <v>21</v>
      </c>
      <c r="C15" s="38"/>
      <c r="D15" s="39"/>
      <c r="E15" s="29">
        <v>0</v>
      </c>
      <c r="F15" s="29">
        <v>0</v>
      </c>
      <c r="G15" s="29">
        <f t="shared" si="0"/>
        <v>0</v>
      </c>
      <c r="H15" s="29">
        <v>0</v>
      </c>
      <c r="I15" s="29">
        <v>0</v>
      </c>
      <c r="J15" s="29">
        <f t="shared" si="1"/>
        <v>0</v>
      </c>
      <c r="K15" s="1"/>
    </row>
    <row r="16" spans="2:11" ht="25.5" customHeight="1" x14ac:dyDescent="0.25">
      <c r="B16" s="77" t="s">
        <v>22</v>
      </c>
      <c r="C16" s="38"/>
      <c r="D16" s="39"/>
      <c r="E16" s="29">
        <v>124565589.93000001</v>
      </c>
      <c r="F16" s="29">
        <v>-3847222.53</v>
      </c>
      <c r="G16" s="29">
        <f t="shared" si="0"/>
        <v>120718367.40000001</v>
      </c>
      <c r="H16" s="29">
        <v>118155735.58</v>
      </c>
      <c r="I16" s="29">
        <v>118155735.58</v>
      </c>
      <c r="J16" s="29">
        <f t="shared" si="1"/>
        <v>-6409854.3500000089</v>
      </c>
      <c r="K16" s="1"/>
    </row>
    <row r="17" spans="2:11" x14ac:dyDescent="0.25">
      <c r="B17" s="77" t="s">
        <v>23</v>
      </c>
      <c r="C17" s="38"/>
      <c r="D17" s="39"/>
      <c r="E17" s="29">
        <v>0</v>
      </c>
      <c r="F17" s="29">
        <v>0</v>
      </c>
      <c r="G17" s="29">
        <f t="shared" si="0"/>
        <v>0</v>
      </c>
      <c r="H17" s="29">
        <v>0</v>
      </c>
      <c r="I17" s="29">
        <v>0</v>
      </c>
      <c r="J17" s="29">
        <f t="shared" si="1"/>
        <v>0</v>
      </c>
      <c r="K17" s="1"/>
    </row>
    <row r="18" spans="2:11" ht="6.75" customHeight="1" x14ac:dyDescent="0.25">
      <c r="B18" s="2"/>
      <c r="C18" s="3"/>
      <c r="D18" s="4"/>
      <c r="E18" s="5"/>
      <c r="F18" s="5"/>
      <c r="G18" s="5"/>
      <c r="H18" s="5"/>
      <c r="I18" s="5"/>
      <c r="J18" s="5"/>
      <c r="K18" s="1"/>
    </row>
    <row r="19" spans="2:11" x14ac:dyDescent="0.25">
      <c r="B19" s="6"/>
      <c r="C19" s="40" t="s">
        <v>24</v>
      </c>
      <c r="D19" s="41"/>
      <c r="E19" s="31">
        <f>SUM(E8:E17)</f>
        <v>125073285.93000001</v>
      </c>
      <c r="F19" s="31">
        <f t="shared" ref="F19:I19" si="2">SUM(F8:F17)</f>
        <v>-2379306.13</v>
      </c>
      <c r="G19" s="31">
        <f t="shared" si="2"/>
        <v>122693979.80000001</v>
      </c>
      <c r="H19" s="31">
        <f t="shared" si="2"/>
        <v>120131347.20999999</v>
      </c>
      <c r="I19" s="31">
        <f t="shared" si="2"/>
        <v>120131347.20999999</v>
      </c>
      <c r="J19" s="75">
        <f>SUM(J8:J17)</f>
        <v>-4941938.7200000091</v>
      </c>
      <c r="K19" s="1"/>
    </row>
    <row r="20" spans="2:11" ht="12.75" customHeight="1" x14ac:dyDescent="0.25">
      <c r="B20" s="1"/>
      <c r="C20" s="1"/>
      <c r="D20" s="1"/>
      <c r="E20" s="7"/>
      <c r="F20" s="7"/>
      <c r="G20" s="7"/>
      <c r="H20" s="63" t="s">
        <v>25</v>
      </c>
      <c r="I20" s="64"/>
      <c r="J20" s="76"/>
      <c r="K20" s="1"/>
    </row>
    <row r="21" spans="2:11" x14ac:dyDescent="0.25">
      <c r="B21" s="45" t="s">
        <v>26</v>
      </c>
      <c r="C21" s="46"/>
      <c r="D21" s="47"/>
      <c r="E21" s="54" t="s">
        <v>2</v>
      </c>
      <c r="F21" s="55"/>
      <c r="G21" s="55"/>
      <c r="H21" s="55"/>
      <c r="I21" s="56"/>
      <c r="J21" s="71" t="s">
        <v>3</v>
      </c>
      <c r="K21" s="1"/>
    </row>
    <row r="22" spans="2:11" ht="24" x14ac:dyDescent="0.25">
      <c r="B22" s="48"/>
      <c r="C22" s="49"/>
      <c r="D22" s="50"/>
      <c r="E22" s="25" t="s">
        <v>4</v>
      </c>
      <c r="F22" s="26" t="s">
        <v>27</v>
      </c>
      <c r="G22" s="25" t="s">
        <v>6</v>
      </c>
      <c r="H22" s="25" t="s">
        <v>7</v>
      </c>
      <c r="I22" s="25" t="s">
        <v>8</v>
      </c>
      <c r="J22" s="71"/>
      <c r="K22" s="1"/>
    </row>
    <row r="23" spans="2:11" ht="14.25" customHeight="1" x14ac:dyDescent="0.25">
      <c r="B23" s="51"/>
      <c r="C23" s="52"/>
      <c r="D23" s="53"/>
      <c r="E23" s="28" t="s">
        <v>28</v>
      </c>
      <c r="F23" s="28" t="s">
        <v>9</v>
      </c>
      <c r="G23" s="28" t="s">
        <v>10</v>
      </c>
      <c r="H23" s="28" t="s">
        <v>11</v>
      </c>
      <c r="I23" s="28" t="s">
        <v>12</v>
      </c>
      <c r="J23" s="28" t="s">
        <v>13</v>
      </c>
      <c r="K23" s="1"/>
    </row>
    <row r="24" spans="2:11" ht="24" customHeight="1" x14ac:dyDescent="0.25">
      <c r="B24" s="72" t="s">
        <v>29</v>
      </c>
      <c r="C24" s="73"/>
      <c r="D24" s="74"/>
      <c r="E24" s="8">
        <f>SUM(E25:E32)</f>
        <v>0</v>
      </c>
      <c r="F24" s="8">
        <f t="shared" ref="F24:I24" si="3">SUM(F25:F32)</f>
        <v>0</v>
      </c>
      <c r="G24" s="8">
        <f>+E24+F24</f>
        <v>0</v>
      </c>
      <c r="H24" s="8">
        <f t="shared" si="3"/>
        <v>0</v>
      </c>
      <c r="I24" s="8">
        <f t="shared" si="3"/>
        <v>0</v>
      </c>
      <c r="J24" s="8">
        <f>+I24-E24</f>
        <v>0</v>
      </c>
      <c r="K24" s="1"/>
    </row>
    <row r="25" spans="2:11" x14ac:dyDescent="0.25">
      <c r="B25" s="9"/>
      <c r="C25" s="38" t="s">
        <v>14</v>
      </c>
      <c r="D25" s="39"/>
      <c r="E25" s="10">
        <v>0</v>
      </c>
      <c r="F25" s="10">
        <v>0</v>
      </c>
      <c r="G25" s="10">
        <f>+E25+F25</f>
        <v>0</v>
      </c>
      <c r="H25" s="10">
        <v>0</v>
      </c>
      <c r="I25" s="10">
        <v>0</v>
      </c>
      <c r="J25" s="10">
        <f>+I25-E25</f>
        <v>0</v>
      </c>
      <c r="K25" s="7"/>
    </row>
    <row r="26" spans="2:11" x14ac:dyDescent="0.25">
      <c r="B26" s="9"/>
      <c r="C26" s="38" t="s">
        <v>15</v>
      </c>
      <c r="D26" s="39"/>
      <c r="E26" s="10">
        <v>0</v>
      </c>
      <c r="F26" s="10">
        <v>0</v>
      </c>
      <c r="G26" s="10">
        <f t="shared" ref="G26:G32" si="4">+E26+F26</f>
        <v>0</v>
      </c>
      <c r="H26" s="10">
        <v>0</v>
      </c>
      <c r="I26" s="10">
        <v>0</v>
      </c>
      <c r="J26" s="10">
        <f t="shared" ref="J26:J32" si="5">+I26-E26</f>
        <v>0</v>
      </c>
      <c r="K26" s="7"/>
    </row>
    <row r="27" spans="2:11" x14ac:dyDescent="0.25">
      <c r="B27" s="9"/>
      <c r="C27" s="38" t="s">
        <v>16</v>
      </c>
      <c r="D27" s="39"/>
      <c r="E27" s="10">
        <v>0</v>
      </c>
      <c r="F27" s="10">
        <v>0</v>
      </c>
      <c r="G27" s="10">
        <f t="shared" si="4"/>
        <v>0</v>
      </c>
      <c r="H27" s="10">
        <v>0</v>
      </c>
      <c r="I27" s="10">
        <v>0</v>
      </c>
      <c r="J27" s="10">
        <f t="shared" si="5"/>
        <v>0</v>
      </c>
      <c r="K27" s="7"/>
    </row>
    <row r="28" spans="2:11" x14ac:dyDescent="0.25">
      <c r="B28" s="9"/>
      <c r="C28" s="38" t="s">
        <v>17</v>
      </c>
      <c r="D28" s="39"/>
      <c r="E28" s="10">
        <v>0</v>
      </c>
      <c r="F28" s="10">
        <v>0</v>
      </c>
      <c r="G28" s="10">
        <f t="shared" si="4"/>
        <v>0</v>
      </c>
      <c r="H28" s="10">
        <v>0</v>
      </c>
      <c r="I28" s="10">
        <v>0</v>
      </c>
      <c r="J28" s="10">
        <f t="shared" si="5"/>
        <v>0</v>
      </c>
      <c r="K28" s="7"/>
    </row>
    <row r="29" spans="2:11" x14ac:dyDescent="0.25">
      <c r="B29" s="9"/>
      <c r="C29" s="38" t="s">
        <v>30</v>
      </c>
      <c r="D29" s="39"/>
      <c r="E29" s="10">
        <v>0</v>
      </c>
      <c r="F29" s="10">
        <v>0</v>
      </c>
      <c r="G29" s="10">
        <f t="shared" si="4"/>
        <v>0</v>
      </c>
      <c r="H29" s="10">
        <v>0</v>
      </c>
      <c r="I29" s="10">
        <v>0</v>
      </c>
      <c r="J29" s="10">
        <f t="shared" si="5"/>
        <v>0</v>
      </c>
      <c r="K29" s="7"/>
    </row>
    <row r="30" spans="2:11" x14ac:dyDescent="0.25">
      <c r="B30" s="9"/>
      <c r="C30" s="38" t="s">
        <v>31</v>
      </c>
      <c r="D30" s="39"/>
      <c r="E30" s="10">
        <v>0</v>
      </c>
      <c r="F30" s="10">
        <v>0</v>
      </c>
      <c r="G30" s="10">
        <f t="shared" si="4"/>
        <v>0</v>
      </c>
      <c r="H30" s="10">
        <v>0</v>
      </c>
      <c r="I30" s="10">
        <v>0</v>
      </c>
      <c r="J30" s="10">
        <f t="shared" si="5"/>
        <v>0</v>
      </c>
      <c r="K30" s="7"/>
    </row>
    <row r="31" spans="2:11" ht="38.25" customHeight="1" x14ac:dyDescent="0.25">
      <c r="B31" s="9"/>
      <c r="C31" s="38" t="s">
        <v>32</v>
      </c>
      <c r="D31" s="39"/>
      <c r="E31" s="10">
        <v>0</v>
      </c>
      <c r="F31" s="10">
        <v>0</v>
      </c>
      <c r="G31" s="10">
        <f t="shared" si="4"/>
        <v>0</v>
      </c>
      <c r="H31" s="10">
        <v>0</v>
      </c>
      <c r="I31" s="10">
        <v>0</v>
      </c>
      <c r="J31" s="10">
        <f t="shared" si="5"/>
        <v>0</v>
      </c>
      <c r="K31" s="7"/>
    </row>
    <row r="32" spans="2:11" ht="23.25" customHeight="1" x14ac:dyDescent="0.25">
      <c r="B32" s="9"/>
      <c r="C32" s="38" t="s">
        <v>22</v>
      </c>
      <c r="D32" s="39"/>
      <c r="E32" s="10">
        <v>0</v>
      </c>
      <c r="F32" s="10">
        <v>0</v>
      </c>
      <c r="G32" s="10">
        <f t="shared" si="4"/>
        <v>0</v>
      </c>
      <c r="H32" s="10">
        <v>0</v>
      </c>
      <c r="I32" s="10">
        <v>0</v>
      </c>
      <c r="J32" s="10">
        <f t="shared" si="5"/>
        <v>0</v>
      </c>
      <c r="K32" s="7"/>
    </row>
    <row r="33" spans="2:11" ht="59.25" customHeight="1" x14ac:dyDescent="0.25">
      <c r="B33" s="42" t="s">
        <v>33</v>
      </c>
      <c r="C33" s="43"/>
      <c r="D33" s="44"/>
      <c r="E33" s="34">
        <f>SUM(E34:E37)</f>
        <v>125073285.93000001</v>
      </c>
      <c r="F33" s="34">
        <f t="shared" ref="F33:I33" si="6">SUM(F34:F37)</f>
        <v>-2379306.13</v>
      </c>
      <c r="G33" s="34">
        <f>+E33+F33</f>
        <v>122693979.80000001</v>
      </c>
      <c r="H33" s="34">
        <f t="shared" si="6"/>
        <v>120131347.20999999</v>
      </c>
      <c r="I33" s="34">
        <f t="shared" si="6"/>
        <v>120131347.20999999</v>
      </c>
      <c r="J33" s="34">
        <f>+I33-E33</f>
        <v>-4941938.7200000137</v>
      </c>
      <c r="K33" s="1"/>
    </row>
    <row r="34" spans="2:11" x14ac:dyDescent="0.25">
      <c r="B34" s="13"/>
      <c r="C34" s="38" t="s">
        <v>15</v>
      </c>
      <c r="D34" s="39"/>
      <c r="E34" s="32">
        <v>0</v>
      </c>
      <c r="F34" s="32">
        <v>0</v>
      </c>
      <c r="G34" s="33">
        <v>0</v>
      </c>
      <c r="H34" s="32">
        <v>0</v>
      </c>
      <c r="I34" s="32">
        <v>0</v>
      </c>
      <c r="J34" s="33">
        <f>I34-E34</f>
        <v>0</v>
      </c>
      <c r="K34" s="1"/>
    </row>
    <row r="35" spans="2:11" x14ac:dyDescent="0.25">
      <c r="B35" s="13"/>
      <c r="C35" s="38" t="s">
        <v>30</v>
      </c>
      <c r="D35" s="39"/>
      <c r="E35" s="32">
        <v>0</v>
      </c>
      <c r="F35" s="32">
        <v>1360994.9</v>
      </c>
      <c r="G35" s="33">
        <v>1360994.9</v>
      </c>
      <c r="H35" s="32">
        <v>1360994.03</v>
      </c>
      <c r="I35" s="32">
        <v>1360994.03</v>
      </c>
      <c r="J35" s="33">
        <f>I35-E35</f>
        <v>1360994.03</v>
      </c>
      <c r="K35" s="1"/>
    </row>
    <row r="36" spans="2:11" ht="26.25" customHeight="1" x14ac:dyDescent="0.25">
      <c r="B36" s="11"/>
      <c r="C36" s="38" t="s">
        <v>34</v>
      </c>
      <c r="D36" s="39"/>
      <c r="E36" s="32">
        <v>507696</v>
      </c>
      <c r="F36" s="32">
        <v>106921.5</v>
      </c>
      <c r="G36" s="33">
        <v>614617.5</v>
      </c>
      <c r="H36" s="32">
        <v>614617.59999999998</v>
      </c>
      <c r="I36" s="32">
        <v>614617.59999999998</v>
      </c>
      <c r="J36" s="33">
        <f>I36-E36</f>
        <v>106921.59999999998</v>
      </c>
      <c r="K36" s="1"/>
    </row>
    <row r="37" spans="2:11" ht="24.75" customHeight="1" x14ac:dyDescent="0.25">
      <c r="B37" s="11"/>
      <c r="C37" s="38" t="s">
        <v>22</v>
      </c>
      <c r="D37" s="39"/>
      <c r="E37" s="32">
        <v>124565589.93000001</v>
      </c>
      <c r="F37" s="32">
        <v>-3847222.53</v>
      </c>
      <c r="G37" s="33">
        <v>120718367.40000001</v>
      </c>
      <c r="H37" s="32">
        <v>118155735.58</v>
      </c>
      <c r="I37" s="32">
        <v>118155735.58</v>
      </c>
      <c r="J37" s="33">
        <f>I37-E37</f>
        <v>-6409854.3500000089</v>
      </c>
      <c r="K37" s="1"/>
    </row>
    <row r="38" spans="2:11" ht="7.5" customHeight="1" x14ac:dyDescent="0.25">
      <c r="B38" s="58"/>
      <c r="C38" s="59"/>
      <c r="D38" s="60"/>
      <c r="E38" s="15"/>
      <c r="F38" s="15"/>
      <c r="G38" s="15"/>
      <c r="H38" s="15"/>
      <c r="I38" s="15"/>
      <c r="J38" s="15"/>
      <c r="K38" s="1"/>
    </row>
    <row r="39" spans="2:11" ht="14.25" customHeight="1" x14ac:dyDescent="0.25">
      <c r="B39" s="66" t="s">
        <v>23</v>
      </c>
      <c r="C39" s="67"/>
      <c r="D39" s="68"/>
      <c r="E39" s="15">
        <f>+E40</f>
        <v>0</v>
      </c>
      <c r="F39" s="15">
        <f t="shared" ref="F39:J39" si="7">+F40</f>
        <v>0</v>
      </c>
      <c r="G39" s="15">
        <f t="shared" si="7"/>
        <v>0</v>
      </c>
      <c r="H39" s="15">
        <f t="shared" si="7"/>
        <v>0</v>
      </c>
      <c r="I39" s="15">
        <f t="shared" si="7"/>
        <v>0</v>
      </c>
      <c r="J39" s="15">
        <f t="shared" si="7"/>
        <v>0</v>
      </c>
      <c r="K39" s="1"/>
    </row>
    <row r="40" spans="2:11" x14ac:dyDescent="0.25">
      <c r="B40" s="11"/>
      <c r="C40" s="38" t="s">
        <v>23</v>
      </c>
      <c r="D40" s="39"/>
      <c r="E40" s="14">
        <v>0</v>
      </c>
      <c r="F40" s="14">
        <v>0</v>
      </c>
      <c r="G40" s="12">
        <v>0</v>
      </c>
      <c r="H40" s="14">
        <v>0</v>
      </c>
      <c r="I40" s="14">
        <v>0</v>
      </c>
      <c r="J40" s="12">
        <v>0</v>
      </c>
      <c r="K40" s="1"/>
    </row>
    <row r="41" spans="2:11" ht="3.75" customHeight="1" x14ac:dyDescent="0.25">
      <c r="B41" s="16"/>
      <c r="C41" s="17"/>
      <c r="D41" s="18"/>
      <c r="E41" s="19"/>
      <c r="F41" s="19"/>
      <c r="G41" s="19"/>
      <c r="H41" s="19"/>
      <c r="I41" s="19"/>
      <c r="J41" s="19"/>
      <c r="K41" s="1"/>
    </row>
    <row r="42" spans="2:11" ht="12" customHeight="1" x14ac:dyDescent="0.25">
      <c r="B42" s="20"/>
      <c r="C42" s="23" t="s">
        <v>24</v>
      </c>
      <c r="D42" s="24"/>
      <c r="E42" s="36">
        <f>+E24+E33+E39</f>
        <v>125073285.93000001</v>
      </c>
      <c r="F42" s="35">
        <f t="shared" ref="F42:H42" si="8">+F24+F33+F39</f>
        <v>-2379306.13</v>
      </c>
      <c r="G42" s="35">
        <f t="shared" si="8"/>
        <v>122693979.80000001</v>
      </c>
      <c r="H42" s="35">
        <f t="shared" si="8"/>
        <v>120131347.20999999</v>
      </c>
      <c r="I42" s="36">
        <f>+I24+I33+I39</f>
        <v>120131347.20999999</v>
      </c>
      <c r="J42" s="61">
        <f>+J24+J33+J39</f>
        <v>-4941938.7200000137</v>
      </c>
      <c r="K42" s="1"/>
    </row>
    <row r="43" spans="2:11" ht="12.75" customHeight="1" x14ac:dyDescent="0.25">
      <c r="B43" s="21"/>
      <c r="C43" s="21"/>
      <c r="D43" s="21"/>
      <c r="E43" s="21"/>
      <c r="F43" s="21"/>
      <c r="G43" s="21"/>
      <c r="H43" s="63" t="s">
        <v>25</v>
      </c>
      <c r="I43" s="64"/>
      <c r="J43" s="62"/>
      <c r="K43" s="1"/>
    </row>
    <row r="44" spans="2:11" ht="9" customHeight="1" x14ac:dyDescent="0.25">
      <c r="B44" s="65"/>
      <c r="C44" s="65"/>
      <c r="D44" s="65"/>
      <c r="E44" s="65"/>
      <c r="F44" s="65"/>
      <c r="G44" s="65"/>
      <c r="H44" s="65"/>
      <c r="I44" s="65"/>
      <c r="J44" s="65"/>
      <c r="K44" s="1"/>
    </row>
    <row r="45" spans="2:11" ht="12.75" customHeight="1" x14ac:dyDescent="0.25">
      <c r="B45" s="69" t="s">
        <v>36</v>
      </c>
      <c r="C45" s="69"/>
      <c r="D45" s="69"/>
      <c r="E45" s="69"/>
      <c r="F45" s="69"/>
      <c r="G45" s="69"/>
      <c r="H45" s="69"/>
      <c r="I45" s="69"/>
      <c r="J45" s="69"/>
      <c r="K45" s="1"/>
    </row>
    <row r="46" spans="2:11" ht="12" customHeight="1" x14ac:dyDescent="0.25">
      <c r="B46" s="70" t="s">
        <v>37</v>
      </c>
      <c r="C46" s="70"/>
      <c r="D46" s="70"/>
      <c r="E46" s="70"/>
      <c r="F46" s="70"/>
      <c r="G46" s="70"/>
      <c r="H46" s="70"/>
      <c r="I46" s="70"/>
      <c r="J46" s="70"/>
      <c r="K46" s="1"/>
    </row>
    <row r="47" spans="2:11" ht="33.75" customHeight="1" x14ac:dyDescent="0.25">
      <c r="B47" s="57" t="s">
        <v>38</v>
      </c>
      <c r="C47" s="57"/>
      <c r="D47" s="57"/>
      <c r="E47" s="57"/>
      <c r="F47" s="57"/>
      <c r="G47" s="57"/>
      <c r="H47" s="57"/>
      <c r="I47" s="57"/>
      <c r="J47" s="57"/>
      <c r="K47" s="22"/>
    </row>
  </sheetData>
  <mergeCells count="46">
    <mergeCell ref="B2:J2"/>
    <mergeCell ref="B3:J3"/>
    <mergeCell ref="B4:J4"/>
    <mergeCell ref="B5:D7"/>
    <mergeCell ref="E5:I5"/>
    <mergeCell ref="J5:J6"/>
    <mergeCell ref="B13:D13"/>
    <mergeCell ref="B14:D14"/>
    <mergeCell ref="B15:D15"/>
    <mergeCell ref="B16:D16"/>
    <mergeCell ref="B17:D17"/>
    <mergeCell ref="B8:D8"/>
    <mergeCell ref="B9:D9"/>
    <mergeCell ref="B10:D10"/>
    <mergeCell ref="B11:D11"/>
    <mergeCell ref="B12:D12"/>
    <mergeCell ref="J21:J22"/>
    <mergeCell ref="B24:D24"/>
    <mergeCell ref="C25:D25"/>
    <mergeCell ref="J19:J20"/>
    <mergeCell ref="H20:I20"/>
    <mergeCell ref="B47:J47"/>
    <mergeCell ref="B38:D38"/>
    <mergeCell ref="C40:D40"/>
    <mergeCell ref="J42:J43"/>
    <mergeCell ref="H43:I43"/>
    <mergeCell ref="B44:J44"/>
    <mergeCell ref="B39:D39"/>
    <mergeCell ref="B45:J45"/>
    <mergeCell ref="B46:J46"/>
    <mergeCell ref="I1:J1"/>
    <mergeCell ref="C37:D37"/>
    <mergeCell ref="C32:D32"/>
    <mergeCell ref="C19:D19"/>
    <mergeCell ref="C27:D27"/>
    <mergeCell ref="B33:D33"/>
    <mergeCell ref="C34:D34"/>
    <mergeCell ref="C35:D35"/>
    <mergeCell ref="C36:D36"/>
    <mergeCell ref="C28:D28"/>
    <mergeCell ref="C26:D26"/>
    <mergeCell ref="C29:D29"/>
    <mergeCell ref="C30:D30"/>
    <mergeCell ref="C31:D31"/>
    <mergeCell ref="B21:D23"/>
    <mergeCell ref="E21:I21"/>
  </mergeCells>
  <printOptions horizontalCentered="1"/>
  <pageMargins left="0.31496062992125984" right="0.31496062992125984" top="0.35433070866141736" bottom="0.35433070866141736" header="0" footer="0"/>
  <pageSetup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IP-1</vt:lpstr>
      <vt:lpstr>'IP-1'!Área_de_impresión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SERGIO</cp:lastModifiedBy>
  <cp:lastPrinted>2025-03-13T17:13:30Z</cp:lastPrinted>
  <dcterms:created xsi:type="dcterms:W3CDTF">2018-10-31T21:40:06Z</dcterms:created>
  <dcterms:modified xsi:type="dcterms:W3CDTF">2025-03-13T17:15:25Z</dcterms:modified>
</cp:coreProperties>
</file>