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ASE_CP_2024_OAEPP\Formatos\4.2. IC\"/>
    </mc:Choice>
  </mc:AlternateContent>
  <bookViews>
    <workbookView xWindow="0" yWindow="0" windowWidth="28800" windowHeight="12300"/>
  </bookViews>
  <sheets>
    <sheet name="IC-6" sheetId="49" r:id="rId1"/>
  </sheets>
  <definedNames>
    <definedName name="_xlnm.Print_Area" localSheetId="0">'IC-6'!$B$1:$I$39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9" l="1"/>
  <c r="H9" i="49"/>
  <c r="G9" i="49"/>
  <c r="F9" i="49"/>
  <c r="E9" i="49"/>
  <c r="H20" i="49"/>
  <c r="I20" i="49" s="1"/>
  <c r="G20" i="49"/>
  <c r="F20" i="49"/>
  <c r="E20" i="49"/>
  <c r="H29" i="49"/>
  <c r="I29" i="49" s="1"/>
  <c r="H28" i="49"/>
  <c r="I28" i="49" s="1"/>
  <c r="H27" i="49"/>
  <c r="I27" i="49" s="1"/>
  <c r="H26" i="49"/>
  <c r="I26" i="49" s="1"/>
  <c r="H25" i="49"/>
  <c r="I25" i="49" s="1"/>
  <c r="H24" i="49"/>
  <c r="I24" i="49" s="1"/>
  <c r="H23" i="49"/>
  <c r="I23" i="49" s="1"/>
  <c r="H22" i="49"/>
  <c r="I22" i="49" s="1"/>
  <c r="H21" i="49"/>
  <c r="I21" i="49" s="1"/>
  <c r="I11" i="49"/>
  <c r="H11" i="49"/>
  <c r="G11" i="49"/>
  <c r="F11" i="49"/>
  <c r="E11" i="49"/>
  <c r="H18" i="49"/>
  <c r="I18" i="49" s="1"/>
  <c r="H17" i="49"/>
  <c r="I17" i="49" s="1"/>
  <c r="H16" i="49"/>
  <c r="I16" i="49" s="1"/>
  <c r="H15" i="49"/>
  <c r="I15" i="49" s="1"/>
  <c r="H14" i="49"/>
  <c r="I14" i="49" s="1"/>
  <c r="H13" i="49"/>
  <c r="I13" i="49" s="1"/>
  <c r="I12" i="49"/>
  <c r="H12" i="49"/>
</calcChain>
</file>

<file path=xl/sharedStrings.xml><?xml version="1.0" encoding="utf-8"?>
<sst xmlns="http://schemas.openxmlformats.org/spreadsheetml/2006/main" count="33" uniqueCount="33">
  <si>
    <t>Concepto</t>
  </si>
  <si>
    <t>Bienes Inmuebles, Infraestructura y Construcciones en Proceso</t>
  </si>
  <si>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</si>
  <si>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</si>
  <si>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</si>
  <si>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</si>
  <si>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</si>
  <si>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</si>
  <si>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</si>
  <si>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</si>
  <si>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</si>
  <si>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</si>
  <si>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</si>
  <si>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</si>
  <si>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</si>
  <si>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</si>
  <si>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</si>
  <si>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</si>
  <si>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</si>
  <si>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Estado Analítico del Activo</t>
  </si>
  <si>
    <t>Saldo Inicial</t>
  </si>
  <si>
    <t>Cargos del Periodo</t>
  </si>
  <si>
    <t>Abonos del Periodo</t>
  </si>
  <si>
    <t>Saldo Final</t>
  </si>
  <si>
    <t>Variación del Periodo</t>
  </si>
  <si>
    <t>4 (1+2-3)</t>
  </si>
  <si>
    <t>(4-1)</t>
  </si>
  <si>
    <t xml:space="preserve">Bienes Muebles </t>
  </si>
  <si>
    <t>Formato IC-6</t>
  </si>
  <si>
    <t>Bajo protesta de decir verdad declaramos que los Estados Financieros y sus notas, son razonablemente correctos y son responsabilidad del emisor.</t>
  </si>
  <si>
    <t>(Cifras en Pesos)</t>
  </si>
  <si>
    <t>TRIBUNAL DE JUSTICIA ADMINISTRATIVA DEL ESTADO DE GUERRERO</t>
  </si>
  <si>
    <t>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</si>
</sst>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General_)"/>
  </numFmts>
  <fonts count="16"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b/>
      <i/>
      <sz val="9"/>
      <color theme="1"/>
      <name val="Arial"/>
      <family val="2"/>
    </font>
    <font>
      <b/>
      <sz val="9"/>
      <color theme="1"/>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
      <b/>
      <sz val="9"/>
      <color theme="1" tint="0.49998474074526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9" fillId="0" borderId="0"/>
    <xf numFmtId="0" fontId="10"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2"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3" fillId="0" borderId="0"/>
    <xf numFmtId="0" fontId="14" fillId="0" borderId="0"/>
    <xf numFmtId="0" fontId="1" fillId="0" borderId="0"/>
  </cellStyleXfs>
  <cellXfs count="60">
    <xf numFmtId="0" fontId="0" fillId="0" borderId="0" xfId="0"/>
    <xf numFmtId="0" fontId="4" fillId="3" borderId="4" xfId="2" applyFont="1" applyFill="1" applyBorder="1" applyAlignment="1">
      <alignment vertical="top"/>
    </xf>
    <xf numFmtId="0" fontId="3" fillId="2" borderId="3" xfId="2" applyFont="1" applyFill="1" applyBorder="1" applyAlignment="1"/>
    <xf numFmtId="0" fontId="3" fillId="2" borderId="0" xfId="2" applyFont="1" applyFill="1" applyBorder="1" applyAlignment="1"/>
    <xf numFmtId="0" fontId="3" fillId="2" borderId="5" xfId="2" applyFont="1" applyFill="1" applyBorder="1" applyAlignment="1"/>
    <xf numFmtId="0" fontId="8" fillId="3" borderId="4" xfId="2" applyFont="1" applyFill="1" applyBorder="1" applyAlignment="1">
      <alignment vertical="top"/>
    </xf>
    <xf numFmtId="0" fontId="0" fillId="0" borderId="8" xfId="0" applyBorder="1"/>
    <xf numFmtId="0" fontId="5" fillId="2" borderId="4" xfId="2" applyFont="1" applyFill="1" applyBorder="1"/>
    <xf numFmtId="0" fontId="3" fillId="3" borderId="4" xfId="4" applyNumberFormat="1" applyFont="1" applyFill="1" applyBorder="1" applyAlignment="1">
      <alignment vertical="top"/>
    </xf>
    <xf numFmtId="0" fontId="3" fillId="3" borderId="0" xfId="4" applyNumberFormat="1" applyFont="1" applyFill="1" applyBorder="1" applyAlignment="1">
      <alignment vertical="top"/>
    </xf>
    <xf numFmtId="0" fontId="3" fillId="3" borderId="5" xfId="4" applyNumberFormat="1" applyFont="1" applyFill="1" applyBorder="1" applyAlignment="1">
      <alignment vertical="top"/>
    </xf>
    <xf numFmtId="0" fontId="3" fillId="3" borderId="10" xfId="4" applyNumberFormat="1" applyFont="1" applyFill="1" applyBorder="1" applyAlignment="1">
      <alignment vertical="top"/>
    </xf>
    <xf numFmtId="3" fontId="8" fillId="3" borderId="10" xfId="2" applyNumberFormat="1" applyFont="1" applyFill="1" applyBorder="1" applyAlignment="1">
      <alignment vertical="top"/>
    </xf>
    <xf numFmtId="0" fontId="8" fillId="3" borderId="5" xfId="2" applyFont="1" applyFill="1" applyBorder="1" applyAlignment="1">
      <alignment vertical="top"/>
    </xf>
    <xf numFmtId="0" fontId="8" fillId="3" borderId="0" xfId="2" applyFont="1" applyFill="1" applyBorder="1" applyAlignment="1">
      <alignment vertical="top"/>
    </xf>
    <xf numFmtId="0" fontId="7" fillId="3" borderId="4" xfId="2" applyFont="1" applyFill="1" applyBorder="1" applyAlignment="1">
      <alignment vertical="top"/>
    </xf>
    <xf numFmtId="3" fontId="8" fillId="3" borderId="10" xfId="3" applyNumberFormat="1" applyFont="1" applyFill="1" applyBorder="1" applyAlignment="1">
      <alignment vertical="top"/>
    </xf>
    <xf numFmtId="3" fontId="5" fillId="3" borderId="10" xfId="3" applyNumberFormat="1" applyFont="1" applyFill="1" applyBorder="1" applyAlignment="1" applyProtection="1">
      <alignment vertical="top"/>
      <protection locked="0"/>
    </xf>
    <xf numFmtId="3" fontId="5" fillId="3" borderId="10" xfId="3" applyNumberFormat="1" applyFont="1" applyFill="1" applyBorder="1" applyAlignment="1">
      <alignment vertical="top"/>
    </xf>
    <xf numFmtId="3" fontId="4" fillId="3" borderId="10" xfId="3" applyNumberFormat="1" applyFont="1" applyFill="1" applyBorder="1" applyAlignment="1">
      <alignment vertical="top"/>
    </xf>
    <xf numFmtId="0" fontId="8" fillId="3" borderId="6" xfId="2" applyFont="1" applyFill="1" applyBorder="1" applyAlignment="1">
      <alignment vertical="top"/>
    </xf>
    <xf numFmtId="3" fontId="8" fillId="3" borderId="11" xfId="3" applyNumberFormat="1" applyFont="1" applyFill="1" applyBorder="1" applyAlignment="1">
      <alignment vertical="top"/>
    </xf>
    <xf numFmtId="0" fontId="3" fillId="3" borderId="9" xfId="4" applyNumberFormat="1" applyFont="1" applyFill="1" applyBorder="1" applyAlignment="1">
      <alignment vertical="top"/>
    </xf>
    <xf numFmtId="0" fontId="4" fillId="3" borderId="0" xfId="2" applyFont="1" applyFill="1" applyBorder="1" applyAlignment="1">
      <alignment horizontal="left" vertical="top"/>
    </xf>
    <xf numFmtId="0" fontId="4" fillId="3" borderId="5" xfId="2" applyFont="1" applyFill="1" applyBorder="1" applyAlignment="1">
      <alignment horizontal="left" vertical="top"/>
    </xf>
    <xf numFmtId="0" fontId="5" fillId="0" borderId="0" xfId="12" applyFont="1" applyBorder="1" applyAlignment="1">
      <alignment vertical="center"/>
    </xf>
    <xf numFmtId="0" fontId="15" fillId="2" borderId="11" xfId="2"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0" xfId="1" applyFont="1" applyFill="1" applyBorder="1" applyAlignment="1">
      <alignment horizontal="center" vertical="center" wrapText="1"/>
    </xf>
    <xf numFmtId="0" fontId="5" fillId="2" borderId="1" xfId="2" applyFont="1" applyFill="1" applyBorder="1"/>
    <xf numFmtId="0" fontId="3" fillId="2" borderId="2" xfId="2" applyFont="1" applyFill="1" applyBorder="1" applyAlignment="1"/>
    <xf numFmtId="0" fontId="5" fillId="0" borderId="0" xfId="12" applyFont="1" applyBorder="1" applyAlignment="1">
      <alignment horizontal="center" vertical="top" wrapText="1"/>
    </xf>
    <xf numFmtId="0" fontId="5" fillId="0" borderId="0" xfId="12" applyFont="1" applyBorder="1" applyAlignment="1">
      <alignment vertical="top" wrapText="1"/>
    </xf>
    <xf numFmtId="3" fontId="3" fillId="3" borderId="10" xfId="3" applyNumberFormat="1" applyFont="1" applyFill="1" applyBorder="1" applyAlignment="1">
      <alignment vertical="top"/>
    </xf>
    <xf numFmtId="0" fontId="11" fillId="0" borderId="8" xfId="0" applyFont="1" applyBorder="1" applyAlignment="1">
      <alignment horizontal="center" vertical="center"/>
    </xf>
    <xf numFmtId="0" fontId="3" fillId="2" borderId="2" xfId="2" applyFont="1" applyFill="1" applyBorder="1" applyAlignment="1">
      <alignment horizontal="center"/>
    </xf>
    <xf numFmtId="0" fontId="3" fillId="2" borderId="0" xfId="2" applyFont="1" applyFill="1" applyBorder="1" applyAlignment="1">
      <alignment horizontal="center"/>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3" borderId="0" xfId="2" applyFont="1" applyFill="1" applyBorder="1" applyAlignment="1">
      <alignment horizontal="left" vertical="top"/>
    </xf>
    <xf numFmtId="0" fontId="4" fillId="3" borderId="5" xfId="2" applyFont="1" applyFill="1" applyBorder="1" applyAlignment="1">
      <alignment horizontal="left" vertical="top"/>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6" fillId="3" borderId="0" xfId="2" applyFont="1" applyFill="1" applyBorder="1" applyAlignment="1">
      <alignment horizontal="left" vertical="top" wrapText="1"/>
    </xf>
    <xf numFmtId="0" fontId="6" fillId="3" borderId="5" xfId="2" applyFont="1" applyFill="1" applyBorder="1" applyAlignment="1">
      <alignment horizontal="left" vertical="top" wrapText="1"/>
    </xf>
    <xf numFmtId="0" fontId="8" fillId="3" borderId="4" xfId="2" applyFont="1" applyFill="1" applyBorder="1" applyAlignment="1">
      <alignment horizontal="left" vertical="top"/>
    </xf>
    <xf numFmtId="0" fontId="8" fillId="3" borderId="0" xfId="2" applyFont="1" applyFill="1" applyBorder="1" applyAlignment="1">
      <alignment horizontal="left" vertical="top"/>
    </xf>
    <xf numFmtId="0" fontId="8" fillId="3" borderId="5" xfId="2" applyFont="1" applyFill="1" applyBorder="1" applyAlignment="1">
      <alignment horizontal="left" vertical="top"/>
    </xf>
    <xf numFmtId="0" fontId="3" fillId="2" borderId="6" xfId="1" applyFont="1" applyFill="1" applyBorder="1" applyAlignment="1">
      <alignment horizontal="center"/>
    </xf>
    <xf numFmtId="0" fontId="3" fillId="2" borderId="8" xfId="1" applyFont="1" applyFill="1" applyBorder="1" applyAlignment="1">
      <alignment horizontal="center"/>
    </xf>
    <xf numFmtId="0" fontId="3" fillId="2" borderId="7" xfId="1" applyFont="1" applyFill="1" applyBorder="1" applyAlignment="1">
      <alignment horizontal="center"/>
    </xf>
    <xf numFmtId="0" fontId="5" fillId="0" borderId="2" xfId="12" applyFont="1" applyBorder="1" applyAlignment="1">
      <alignment horizontal="justify" vertical="center"/>
    </xf>
    <xf numFmtId="0" fontId="8" fillId="3" borderId="8" xfId="2" applyFont="1" applyFill="1" applyBorder="1" applyAlignment="1">
      <alignment horizontal="left" vertical="top"/>
    </xf>
    <xf numFmtId="0" fontId="8" fillId="3" borderId="7" xfId="2" applyFont="1" applyFill="1" applyBorder="1" applyAlignment="1">
      <alignment horizontal="left" vertical="top"/>
    </xf>
  </cellXfs>
  <cellStyles count="29">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136526</xdr:colOff>
      <xdr:row>39</xdr:row>
      <xdr:rowOff>142876</xdr:rowOff>
    </xdr:from>
    <xdr:to>
      <xdr:col>8</xdr:col>
      <xdr:colOff>698500</xdr:colOff>
      <xdr:row>45</xdr:row>
      <xdr:rowOff>133350</xdr:rowOff>
    </xdr:to>
    <xdr:sp macro="" textlink="">
      <xdr:nvSpPr>
        <xdr:cNvPr id="2" name="3 CuadroTexto"/>
        <xdr:cNvSpPr txBox="1"/>
      </xdr:nvSpPr>
      <xdr:spPr>
        <a:xfrm>
          <a:off x="263526" y="7493001"/>
          <a:ext cx="7277099" cy="1133474"/>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1. SALDO INICIAL: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Es igual al saldo final del periodo inmediato anterior.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2. CARGOS DEL PERIODO:</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 Representa el monto total de los cargos que se hicieron en el periodo.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3. ABONOS DEL PERIODO: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Representa el monto total de los abonos que se hicieron en el periodo.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4. SALDO FINAL: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Representa el resultado de restar los abonos del periodo a la suma del saldo inicial más los cargos del periodo.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5. VARIACIÓN DEL PERIODO: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Representa el resultado de restar el saldo inicial al saldo final. </a:t>
          </a:r>
        </a:p>
      </xdr:txBody>
    </xdr:sp>
    <xdr:clientData/>
  </xdr:twoCellAnchor>
  <xdr:twoCellAnchor>
    <xdr:from>
      <xdr:col>2</xdr:col>
      <xdr:colOff>85725</xdr:colOff>
      <xdr:row>46</xdr:row>
      <xdr:rowOff>19050</xdr:rowOff>
    </xdr:from>
    <xdr:to>
      <xdr:col>9</xdr:col>
      <xdr:colOff>9525</xdr:colOff>
      <xdr:row>52</xdr:row>
      <xdr:rowOff>133350</xdr:rowOff>
    </xdr:to>
    <xdr:sp macro="" textlink="">
      <xdr:nvSpPr>
        <xdr:cNvPr id="7" name="CuadroTexto 6"/>
        <xdr:cNvSpPr txBox="1"/>
      </xdr:nvSpPr>
      <xdr:spPr>
        <a:xfrm>
          <a:off x="390525" y="8886825"/>
          <a:ext cx="7239000" cy="1257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100"/>
            </a:lnSpc>
            <a:spcAft>
              <a:spcPts val="600"/>
            </a:spcAft>
          </a:pPr>
          <a:r>
            <a:rPr lang="es-ES" sz="900">
              <a:effectLst/>
              <a:latin typeface="Arial" panose="020B0604020202020204" pitchFamily="34" charset="0"/>
              <a:ea typeface="Times New Roman" panose="02020603050405020304" pitchFamily="18" charset="0"/>
              <a:cs typeface="Arial" panose="020B0604020202020204" pitchFamily="34" charset="0"/>
            </a:rPr>
            <a:t>Reglas de validación del Estado Analítico del Activo:</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filas de los rubros de Activo de las columnas de Saldo Final y de Saldo Inicial, deben ser las mismas que se muestran en el Estado de Situación Financiera en las filas de los rubros del Activo de las columnas </a:t>
          </a:r>
          <a:r>
            <a:rPr lang="es-ES" sz="9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20XN y 20XN-1, respectivamente.</a:t>
          </a:r>
          <a:endParaRPr lang="es-MX" sz="9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filas de los rubros de Activo de la columna de Variación del Periodo, deben ser las mismas que se muestran en el Estado de Cambios en la Situación Financiera en las filas de los rubros del Activo en las columnas de Origen o Aplicación.</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endParaRPr lang="es-MX" sz="900">
            <a:latin typeface="Arial" panose="020B0604020202020204" pitchFamily="34" charset="0"/>
            <a:cs typeface="Arial" panose="020B0604020202020204" pitchFamily="34" charset="0"/>
          </a:endParaRPr>
        </a:p>
      </xdr:txBody>
    </xdr:sp>
    <xdr:clientData/>
  </xdr:twoCellAnchor>
  <xdr:twoCellAnchor>
    <xdr:from>
      <xdr:col>1</xdr:col>
      <xdr:colOff>2198</xdr:colOff>
      <xdr:row>31</xdr:row>
      <xdr:rowOff>30040</xdr:rowOff>
    </xdr:from>
    <xdr:to>
      <xdr:col>3</xdr:col>
      <xdr:colOff>895350</xdr:colOff>
      <xdr:row>36</xdr:row>
      <xdr:rowOff>142875</xdr:rowOff>
    </xdr:to>
    <xdr:sp macro="" textlink="">
      <xdr:nvSpPr>
        <xdr:cNvPr id="8"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135548" y="5849815"/>
          <a:ext cx="1988527" cy="106533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50" b="1" i="0">
              <a:effectLst/>
              <a:latin typeface="Calibri" panose="020F0502020204030204" pitchFamily="34" charset="0"/>
              <a:ea typeface="+mn-ea"/>
              <a:cs typeface="Calibri" panose="020F0502020204030204" pitchFamily="34" charset="0"/>
            </a:rPr>
            <a:t>Elaboró</a:t>
          </a:r>
          <a:endParaRPr lang="es-MX" sz="105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L.C.</a:t>
          </a:r>
          <a:r>
            <a:rPr lang="es-MX" sz="105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50" b="1" i="0" strike="noStrike" baseline="0">
              <a:solidFill>
                <a:srgbClr val="000000"/>
              </a:solidFill>
              <a:latin typeface="Calibri" panose="020F0502020204030204" pitchFamily="34" charset="0"/>
              <a:cs typeface="Calibri" panose="020F0502020204030204" pitchFamily="34" charset="0"/>
            </a:rPr>
            <a:t>Jefa del </a:t>
          </a:r>
          <a:r>
            <a:rPr lang="es-MX" sz="1050" b="1">
              <a:effectLst/>
              <a:latin typeface="Calibri" panose="020F0502020204030204" pitchFamily="34" charset="0"/>
              <a:ea typeface="+mn-ea"/>
              <a:cs typeface="Calibri" panose="020F0502020204030204" pitchFamily="34" charset="0"/>
            </a:rPr>
            <a:t>Departamento de  Recursos Financieros</a:t>
          </a:r>
          <a:endParaRPr lang="es-MX" sz="1000" b="1" i="0" strike="noStrike">
            <a:solidFill>
              <a:srgbClr val="000000"/>
            </a:solidFill>
            <a:latin typeface="Arial"/>
            <a:cs typeface="Arial"/>
          </a:endParaRPr>
        </a:p>
      </xdr:txBody>
    </xdr:sp>
    <xdr:clientData/>
  </xdr:twoCellAnchor>
  <xdr:twoCellAnchor>
    <xdr:from>
      <xdr:col>3</xdr:col>
      <xdr:colOff>866775</xdr:colOff>
      <xdr:row>31</xdr:row>
      <xdr:rowOff>63744</xdr:rowOff>
    </xdr:from>
    <xdr:to>
      <xdr:col>4</xdr:col>
      <xdr:colOff>247649</xdr:colOff>
      <xdr:row>36</xdr:row>
      <xdr:rowOff>82794</xdr:rowOff>
    </xdr:to>
    <xdr:sp macro="" textlink="">
      <xdr:nvSpPr>
        <xdr:cNvPr id="9"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095500" y="5883519"/>
          <a:ext cx="1904999" cy="9715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6</xdr:col>
      <xdr:colOff>561977</xdr:colOff>
      <xdr:row>30</xdr:row>
      <xdr:rowOff>312859</xdr:rowOff>
    </xdr:from>
    <xdr:to>
      <xdr:col>8</xdr:col>
      <xdr:colOff>676276</xdr:colOff>
      <xdr:row>36</xdr:row>
      <xdr:rowOff>131884</xdr:rowOff>
    </xdr:to>
    <xdr:sp macro="" textlink="">
      <xdr:nvSpPr>
        <xdr:cNvPr id="10" name="CuadroTexto 2"/>
        <xdr:cNvSpPr txBox="1"/>
      </xdr:nvSpPr>
      <xdr:spPr>
        <a:xfrm>
          <a:off x="5838827" y="5818309"/>
          <a:ext cx="1685924" cy="1085850"/>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323850</xdr:colOff>
      <xdr:row>31</xdr:row>
      <xdr:rowOff>85725</xdr:rowOff>
    </xdr:from>
    <xdr:to>
      <xdr:col>6</xdr:col>
      <xdr:colOff>504825</xdr:colOff>
      <xdr:row>36</xdr:row>
      <xdr:rowOff>152400</xdr:rowOff>
    </xdr:to>
    <xdr:sp macro="" textlink="">
      <xdr:nvSpPr>
        <xdr:cNvPr id="11"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076700" y="5905500"/>
          <a:ext cx="1704975" cy="10191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Mtro.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2"/>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F19" sqref="F19"/>
    </sheetView>
  </sheetViews>
  <sheetFormatPr baseColWidth="10" defaultRowHeight="15" x14ac:dyDescent="0.25"/>
  <cols>
    <col min="1" max="1" width="2" customWidth="1"/>
    <col min="2" max="2" width="2.5703125" customWidth="1"/>
    <col min="3" max="3" width="13.85546875" customWidth="1"/>
    <col min="4" max="4" width="37.85546875" customWidth="1"/>
    <col min="5" max="6" width="11.42578125" customWidth="1"/>
    <col min="7" max="7" width="12.140625" customWidth="1"/>
    <col min="8" max="8" width="11.42578125" customWidth="1"/>
    <col min="9" max="9" width="11.5703125" customWidth="1"/>
  </cols>
  <sheetData>
    <row r="1" spans="2:9" ht="15" customHeight="1" x14ac:dyDescent="0.25">
      <c r="B1" s="6"/>
      <c r="C1" s="6"/>
      <c r="D1" s="6"/>
      <c r="E1" s="6"/>
      <c r="F1" s="6"/>
      <c r="G1" s="6"/>
      <c r="H1" s="35" t="s">
        <v>28</v>
      </c>
      <c r="I1" s="35"/>
    </row>
    <row r="2" spans="2:9" x14ac:dyDescent="0.25">
      <c r="B2" s="30"/>
      <c r="C2" s="31"/>
      <c r="D2" s="36" t="s">
        <v>31</v>
      </c>
      <c r="E2" s="36"/>
      <c r="F2" s="36"/>
      <c r="G2" s="36"/>
      <c r="H2" s="36"/>
      <c r="I2" s="2"/>
    </row>
    <row r="3" spans="2:9" x14ac:dyDescent="0.25">
      <c r="B3" s="7"/>
      <c r="C3" s="3"/>
      <c r="D3" s="37" t="s">
        <v>19</v>
      </c>
      <c r="E3" s="37"/>
      <c r="F3" s="37"/>
      <c r="G3" s="37"/>
      <c r="H3" s="37"/>
      <c r="I3" s="4"/>
    </row>
    <row r="4" spans="2:9" x14ac:dyDescent="0.25">
      <c r="B4" s="46" t="s">
        <v>32</v>
      </c>
      <c r="C4" s="47"/>
      <c r="D4" s="47"/>
      <c r="E4" s="47"/>
      <c r="F4" s="47"/>
      <c r="G4" s="47"/>
      <c r="H4" s="47"/>
      <c r="I4" s="48"/>
    </row>
    <row r="5" spans="2:9" x14ac:dyDescent="0.25">
      <c r="B5" s="54" t="s">
        <v>30</v>
      </c>
      <c r="C5" s="55"/>
      <c r="D5" s="55"/>
      <c r="E5" s="55"/>
      <c r="F5" s="55"/>
      <c r="G5" s="55"/>
      <c r="H5" s="55"/>
      <c r="I5" s="56"/>
    </row>
    <row r="6" spans="2:9" ht="24" x14ac:dyDescent="0.25">
      <c r="B6" s="38" t="s">
        <v>0</v>
      </c>
      <c r="C6" s="39"/>
      <c r="D6" s="40"/>
      <c r="E6" s="28" t="s">
        <v>20</v>
      </c>
      <c r="F6" s="28" t="s">
        <v>21</v>
      </c>
      <c r="G6" s="29" t="s">
        <v>22</v>
      </c>
      <c r="H6" s="29" t="s">
        <v>23</v>
      </c>
      <c r="I6" s="29" t="s">
        <v>24</v>
      </c>
    </row>
    <row r="7" spans="2:9" ht="12.75" customHeight="1" x14ac:dyDescent="0.25">
      <c r="B7" s="41"/>
      <c r="C7" s="42"/>
      <c r="D7" s="43"/>
      <c r="E7" s="26">
        <v>1</v>
      </c>
      <c r="F7" s="26">
        <v>2</v>
      </c>
      <c r="G7" s="27">
        <v>3</v>
      </c>
      <c r="H7" s="27" t="s">
        <v>25</v>
      </c>
      <c r="I7" s="27" t="s">
        <v>26</v>
      </c>
    </row>
    <row r="8" spans="2:9" ht="9.75" customHeight="1" x14ac:dyDescent="0.25">
      <c r="B8" s="8"/>
      <c r="C8" s="9"/>
      <c r="D8" s="10"/>
      <c r="E8" s="11"/>
      <c r="F8" s="11"/>
      <c r="G8" s="11"/>
      <c r="H8" s="11"/>
      <c r="I8" s="22"/>
    </row>
    <row r="9" spans="2:9" x14ac:dyDescent="0.25">
      <c r="B9" s="51" t="s">
        <v>2</v>
      </c>
      <c r="C9" s="52"/>
      <c r="D9" s="53"/>
      <c r="E9" s="12">
        <f>+E11+E20</f>
        <v>23748467.509999998</v>
      </c>
      <c r="F9" s="12">
        <f t="shared" ref="F9:I9" si="0">+F11+F20</f>
        <v>532705333.17000002</v>
      </c>
      <c r="G9" s="12">
        <f t="shared" si="0"/>
        <v>532935744.26999998</v>
      </c>
      <c r="H9" s="12">
        <f t="shared" si="0"/>
        <v>23518056.410000049</v>
      </c>
      <c r="I9" s="12">
        <f t="shared" si="0"/>
        <v>-230411.09999995027</v>
      </c>
    </row>
    <row r="10" spans="2:9" ht="4.5" customHeight="1" x14ac:dyDescent="0.25">
      <c r="B10" s="5"/>
      <c r="C10" s="14"/>
      <c r="D10" s="13"/>
      <c r="E10" s="12"/>
      <c r="F10" s="12"/>
      <c r="G10" s="12"/>
      <c r="H10" s="12"/>
      <c r="I10" s="12"/>
    </row>
    <row r="11" spans="2:9" x14ac:dyDescent="0.25">
      <c r="B11" s="15"/>
      <c r="C11" s="49" t="s">
        <v>3</v>
      </c>
      <c r="D11" s="50"/>
      <c r="E11" s="16">
        <f>SUM(E12:E18)</f>
        <v>7789760.0200000005</v>
      </c>
      <c r="F11" s="16">
        <f t="shared" ref="F11:G11" si="1">SUM(F12:F18)</f>
        <v>530975650.47000003</v>
      </c>
      <c r="G11" s="16">
        <f t="shared" si="1"/>
        <v>530704434.47999996</v>
      </c>
      <c r="H11" s="34">
        <f>+E11+F11-G11</f>
        <v>8060976.0100000501</v>
      </c>
      <c r="I11" s="34">
        <f>+H11-E11</f>
        <v>271215.99000004958</v>
      </c>
    </row>
    <row r="12" spans="2:9" x14ac:dyDescent="0.25">
      <c r="B12" s="1"/>
      <c r="C12" s="44" t="s">
        <v>4</v>
      </c>
      <c r="D12" s="45"/>
      <c r="E12" s="17">
        <v>7707084.1900000004</v>
      </c>
      <c r="F12" s="17">
        <v>410171015.80000001</v>
      </c>
      <c r="G12" s="17">
        <v>409823176.57999998</v>
      </c>
      <c r="H12" s="18">
        <f>+E12+F12-G12</f>
        <v>8054923.4100000262</v>
      </c>
      <c r="I12" s="18">
        <f>+H12-E12</f>
        <v>347839.22000002582</v>
      </c>
    </row>
    <row r="13" spans="2:9" x14ac:dyDescent="0.25">
      <c r="B13" s="1"/>
      <c r="C13" s="44" t="s">
        <v>5</v>
      </c>
      <c r="D13" s="45"/>
      <c r="E13" s="17">
        <v>60564.11</v>
      </c>
      <c r="F13" s="17">
        <v>120797113.87</v>
      </c>
      <c r="G13" s="17">
        <v>120851625.38</v>
      </c>
      <c r="H13" s="18">
        <f t="shared" ref="H13:H18" si="2">+E13+F13-G13</f>
        <v>6052.6000000089407</v>
      </c>
      <c r="I13" s="18">
        <f t="shared" ref="I13:I18" si="3">+H13-E13</f>
        <v>-54511.50999999106</v>
      </c>
    </row>
    <row r="14" spans="2:9" x14ac:dyDescent="0.25">
      <c r="B14" s="1"/>
      <c r="C14" s="44" t="s">
        <v>6</v>
      </c>
      <c r="D14" s="45"/>
      <c r="E14" s="17">
        <v>22111.72</v>
      </c>
      <c r="F14" s="17">
        <v>7520.8</v>
      </c>
      <c r="G14" s="17">
        <v>29632.52</v>
      </c>
      <c r="H14" s="18">
        <f t="shared" si="2"/>
        <v>0</v>
      </c>
      <c r="I14" s="18">
        <f t="shared" si="3"/>
        <v>-22111.72</v>
      </c>
    </row>
    <row r="15" spans="2:9" x14ac:dyDescent="0.25">
      <c r="B15" s="1"/>
      <c r="C15" s="44" t="s">
        <v>7</v>
      </c>
      <c r="D15" s="45"/>
      <c r="E15" s="17">
        <v>0</v>
      </c>
      <c r="F15" s="17">
        <v>0</v>
      </c>
      <c r="G15" s="17">
        <v>0</v>
      </c>
      <c r="H15" s="18">
        <f t="shared" si="2"/>
        <v>0</v>
      </c>
      <c r="I15" s="18">
        <f t="shared" si="3"/>
        <v>0</v>
      </c>
    </row>
    <row r="16" spans="2:9" x14ac:dyDescent="0.25">
      <c r="B16" s="1"/>
      <c r="C16" s="44" t="s">
        <v>8</v>
      </c>
      <c r="D16" s="45"/>
      <c r="E16" s="17">
        <v>0</v>
      </c>
      <c r="F16" s="17">
        <v>0</v>
      </c>
      <c r="G16" s="17">
        <v>0</v>
      </c>
      <c r="H16" s="18">
        <f t="shared" si="2"/>
        <v>0</v>
      </c>
      <c r="I16" s="18">
        <f t="shared" si="3"/>
        <v>0</v>
      </c>
    </row>
    <row r="17" spans="2:10" x14ac:dyDescent="0.25">
      <c r="B17" s="1"/>
      <c r="C17" s="44" t="s">
        <v>9</v>
      </c>
      <c r="D17" s="45"/>
      <c r="E17" s="17">
        <v>0</v>
      </c>
      <c r="F17" s="17">
        <v>0</v>
      </c>
      <c r="G17" s="17">
        <v>0</v>
      </c>
      <c r="H17" s="18">
        <f t="shared" si="2"/>
        <v>0</v>
      </c>
      <c r="I17" s="18">
        <f t="shared" si="3"/>
        <v>0</v>
      </c>
    </row>
    <row r="18" spans="2:10" x14ac:dyDescent="0.25">
      <c r="B18" s="1"/>
      <c r="C18" s="44" t="s">
        <v>10</v>
      </c>
      <c r="D18" s="45"/>
      <c r="E18" s="17">
        <v>0</v>
      </c>
      <c r="F18" s="17">
        <v>0</v>
      </c>
      <c r="G18" s="17">
        <v>0</v>
      </c>
      <c r="H18" s="18">
        <f t="shared" si="2"/>
        <v>0</v>
      </c>
      <c r="I18" s="18">
        <f t="shared" si="3"/>
        <v>0</v>
      </c>
    </row>
    <row r="19" spans="2:10" x14ac:dyDescent="0.25">
      <c r="B19" s="1"/>
      <c r="C19" s="23"/>
      <c r="D19" s="24"/>
      <c r="E19" s="19"/>
      <c r="F19" s="19"/>
      <c r="G19" s="19"/>
      <c r="H19" s="19"/>
      <c r="I19" s="19"/>
    </row>
    <row r="20" spans="2:10" x14ac:dyDescent="0.25">
      <c r="B20" s="15"/>
      <c r="C20" s="49" t="s">
        <v>11</v>
      </c>
      <c r="D20" s="50"/>
      <c r="E20" s="16">
        <f>SUM(E21:E29)</f>
        <v>15958707.489999998</v>
      </c>
      <c r="F20" s="16">
        <f t="shared" ref="F20:G20" si="4">SUM(F21:F29)</f>
        <v>1729682.7</v>
      </c>
      <c r="G20" s="16">
        <f t="shared" si="4"/>
        <v>2231309.79</v>
      </c>
      <c r="H20" s="34">
        <f t="shared" ref="H20" si="5">+E20+F20-G20</f>
        <v>15457080.399999999</v>
      </c>
      <c r="I20" s="34">
        <f t="shared" ref="I20" si="6">+H20-E20</f>
        <v>-501627.08999999985</v>
      </c>
    </row>
    <row r="21" spans="2:10" x14ac:dyDescent="0.25">
      <c r="B21" s="1"/>
      <c r="C21" s="44" t="s">
        <v>12</v>
      </c>
      <c r="D21" s="45"/>
      <c r="E21" s="17">
        <v>0</v>
      </c>
      <c r="F21" s="17">
        <v>0</v>
      </c>
      <c r="G21" s="17">
        <v>0</v>
      </c>
      <c r="H21" s="18">
        <f t="shared" ref="H21:H29" si="7">+E21+F21-G21</f>
        <v>0</v>
      </c>
      <c r="I21" s="18">
        <f t="shared" ref="I21:I29" si="8">+H21-E21</f>
        <v>0</v>
      </c>
    </row>
    <row r="22" spans="2:10" x14ac:dyDescent="0.25">
      <c r="B22" s="1"/>
      <c r="C22" s="44" t="s">
        <v>13</v>
      </c>
      <c r="D22" s="45"/>
      <c r="E22" s="17">
        <v>998757</v>
      </c>
      <c r="F22" s="17">
        <v>0</v>
      </c>
      <c r="G22" s="17">
        <v>0</v>
      </c>
      <c r="H22" s="18">
        <f t="shared" si="7"/>
        <v>998757</v>
      </c>
      <c r="I22" s="18">
        <f t="shared" si="8"/>
        <v>0</v>
      </c>
    </row>
    <row r="23" spans="2:10" x14ac:dyDescent="0.25">
      <c r="B23" s="1"/>
      <c r="C23" s="44" t="s">
        <v>1</v>
      </c>
      <c r="D23" s="45"/>
      <c r="E23" s="17">
        <v>10129916.33</v>
      </c>
      <c r="F23" s="17">
        <v>0</v>
      </c>
      <c r="G23" s="17">
        <v>0</v>
      </c>
      <c r="H23" s="18">
        <f t="shared" si="7"/>
        <v>10129916.33</v>
      </c>
      <c r="I23" s="18">
        <f t="shared" si="8"/>
        <v>0</v>
      </c>
    </row>
    <row r="24" spans="2:10" x14ac:dyDescent="0.25">
      <c r="B24" s="1"/>
      <c r="C24" s="44" t="s">
        <v>27</v>
      </c>
      <c r="D24" s="45"/>
      <c r="E24" s="17">
        <v>9208313.1199999992</v>
      </c>
      <c r="F24" s="17">
        <v>1479391.23</v>
      </c>
      <c r="G24" s="17">
        <v>1346637.74</v>
      </c>
      <c r="H24" s="18">
        <f t="shared" si="7"/>
        <v>9341066.6099999994</v>
      </c>
      <c r="I24" s="18">
        <f t="shared" si="8"/>
        <v>132753.49000000022</v>
      </c>
    </row>
    <row r="25" spans="2:10" x14ac:dyDescent="0.25">
      <c r="B25" s="1"/>
      <c r="C25" s="44" t="s">
        <v>14</v>
      </c>
      <c r="D25" s="45"/>
      <c r="E25" s="17">
        <v>2409900</v>
      </c>
      <c r="F25" s="17">
        <v>0</v>
      </c>
      <c r="G25" s="17">
        <v>0</v>
      </c>
      <c r="H25" s="18">
        <f t="shared" si="7"/>
        <v>2409900</v>
      </c>
      <c r="I25" s="18">
        <f t="shared" si="8"/>
        <v>0</v>
      </c>
    </row>
    <row r="26" spans="2:10" x14ac:dyDescent="0.25">
      <c r="B26" s="1"/>
      <c r="C26" s="44" t="s">
        <v>15</v>
      </c>
      <c r="D26" s="45"/>
      <c r="E26" s="17">
        <v>-6788178.96</v>
      </c>
      <c r="F26" s="17">
        <v>250291.47</v>
      </c>
      <c r="G26" s="17">
        <v>884672.05</v>
      </c>
      <c r="H26" s="18">
        <f t="shared" si="7"/>
        <v>-7422559.54</v>
      </c>
      <c r="I26" s="18">
        <f t="shared" si="8"/>
        <v>-634380.58000000007</v>
      </c>
    </row>
    <row r="27" spans="2:10" x14ac:dyDescent="0.25">
      <c r="B27" s="1"/>
      <c r="C27" s="44" t="s">
        <v>16</v>
      </c>
      <c r="D27" s="45"/>
      <c r="E27" s="17">
        <v>0</v>
      </c>
      <c r="F27" s="17">
        <v>0</v>
      </c>
      <c r="G27" s="17">
        <v>0</v>
      </c>
      <c r="H27" s="18">
        <f t="shared" si="7"/>
        <v>0</v>
      </c>
      <c r="I27" s="18">
        <f t="shared" si="8"/>
        <v>0</v>
      </c>
    </row>
    <row r="28" spans="2:10" x14ac:dyDescent="0.25">
      <c r="B28" s="1"/>
      <c r="C28" s="44" t="s">
        <v>17</v>
      </c>
      <c r="D28" s="45"/>
      <c r="E28" s="17">
        <v>0</v>
      </c>
      <c r="F28" s="17">
        <v>0</v>
      </c>
      <c r="G28" s="17">
        <v>0</v>
      </c>
      <c r="H28" s="18">
        <f t="shared" si="7"/>
        <v>0</v>
      </c>
      <c r="I28" s="18">
        <f t="shared" si="8"/>
        <v>0</v>
      </c>
    </row>
    <row r="29" spans="2:10" x14ac:dyDescent="0.25">
      <c r="B29" s="1"/>
      <c r="C29" s="44" t="s">
        <v>18</v>
      </c>
      <c r="D29" s="45"/>
      <c r="E29" s="17">
        <v>0</v>
      </c>
      <c r="F29" s="17">
        <v>0</v>
      </c>
      <c r="G29" s="17">
        <v>0</v>
      </c>
      <c r="H29" s="18">
        <f t="shared" si="7"/>
        <v>0</v>
      </c>
      <c r="I29" s="18">
        <f t="shared" si="8"/>
        <v>0</v>
      </c>
    </row>
    <row r="30" spans="2:10" ht="7.5" customHeight="1" x14ac:dyDescent="0.25">
      <c r="B30" s="20"/>
      <c r="C30" s="58"/>
      <c r="D30" s="59"/>
      <c r="E30" s="21"/>
      <c r="F30" s="21"/>
      <c r="G30" s="21"/>
      <c r="H30" s="21"/>
      <c r="I30" s="21"/>
    </row>
    <row r="31" spans="2:10" ht="24.75" customHeight="1" x14ac:dyDescent="0.25">
      <c r="B31" s="57" t="s">
        <v>29</v>
      </c>
      <c r="C31" s="57"/>
      <c r="D31" s="57"/>
      <c r="E31" s="57"/>
      <c r="F31" s="57"/>
      <c r="G31" s="57"/>
      <c r="H31" s="57"/>
      <c r="I31" s="57"/>
      <c r="J31" s="25"/>
    </row>
    <row r="32" spans="2:10" ht="15" customHeight="1" x14ac:dyDescent="0.25">
      <c r="B32" s="32"/>
      <c r="C32" s="32"/>
      <c r="D32" s="32"/>
      <c r="E32" s="32"/>
      <c r="F32" s="32"/>
      <c r="G32" s="33"/>
      <c r="H32" s="33"/>
      <c r="I32" s="33"/>
    </row>
  </sheetData>
  <mergeCells count="27">
    <mergeCell ref="C27:D27"/>
    <mergeCell ref="C28:D28"/>
    <mergeCell ref="C29:D29"/>
    <mergeCell ref="B31:I31"/>
    <mergeCell ref="C30:D30"/>
    <mergeCell ref="C20:D20"/>
    <mergeCell ref="C21:D21"/>
    <mergeCell ref="C22:D22"/>
    <mergeCell ref="C26:D26"/>
    <mergeCell ref="C24:D24"/>
    <mergeCell ref="C25:D25"/>
    <mergeCell ref="C23:D23"/>
    <mergeCell ref="H1:I1"/>
    <mergeCell ref="D2:H2"/>
    <mergeCell ref="D3:H3"/>
    <mergeCell ref="B6:D7"/>
    <mergeCell ref="C18:D18"/>
    <mergeCell ref="C16:D16"/>
    <mergeCell ref="C17:D17"/>
    <mergeCell ref="B4:I4"/>
    <mergeCell ref="C11:D11"/>
    <mergeCell ref="C12:D12"/>
    <mergeCell ref="C13:D13"/>
    <mergeCell ref="C14:D14"/>
    <mergeCell ref="C15:D15"/>
    <mergeCell ref="B9:D9"/>
    <mergeCell ref="B5:I5"/>
  </mergeCells>
  <printOptions horizontalCentered="1"/>
  <pageMargins left="0.31496062992125984" right="0.31496062992125984" top="0.35433070866141736" bottom="0.35433070866141736" header="0" footer="0"/>
  <pageSetup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IC-6</vt:lpstr>
      <vt:lpstr>'IC-6'!Área_de_impresión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SERGIO</cp:lastModifiedBy>
  <cp:lastPrinted>2025-03-12T21:09:04Z</cp:lastPrinted>
  <dcterms:created xsi:type="dcterms:W3CDTF">2018-10-31T19:27:45Z</dcterms:created>
  <dcterms:modified xsi:type="dcterms:W3CDTF">2025-03-12T21:09:30Z</dcterms:modified>
</cp:coreProperties>
</file>