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RGIO\Desktop\TJA REC. FIN\ENTREGA ASE\DIRECCION ADMINISTRATIVA\2024\ASE_CP_2024_OAEPP\Formatos\4.2. IC\"/>
    </mc:Choice>
  </mc:AlternateContent>
  <bookViews>
    <workbookView xWindow="0" yWindow="0" windowWidth="28800" windowHeight="12300"/>
  </bookViews>
  <sheets>
    <sheet name="IC-6" sheetId="49" r:id="rId1"/>
  </sheets>
  <definedNames>
    <definedName name="_xlnm.Print_Area" localSheetId="0">'IC-6'!$B$1:$I$39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49" l="1"/>
  <c r="H9" i="49"/>
  <c r="G9" i="49"/>
  <c r="F9" i="49"/>
  <c r="E9" i="49"/>
  <c r="H20" i="49"/>
  <c r="I20" i="49" s="1"/>
  <c r="G20" i="49"/>
  <c r="F20" i="49"/>
  <c r="E20" i="49"/>
  <c r="H29" i="49"/>
  <c r="I29" i="49" s="1"/>
  <c r="H28" i="49"/>
  <c r="I28" i="49" s="1"/>
  <c r="H27" i="49"/>
  <c r="I27" i="49" s="1"/>
  <c r="H26" i="49"/>
  <c r="I26" i="49" s="1"/>
  <c r="H25" i="49"/>
  <c r="I25" i="49" s="1"/>
  <c r="H24" i="49"/>
  <c r="I24" i="49" s="1"/>
  <c r="H23" i="49"/>
  <c r="I23" i="49" s="1"/>
  <c r="H22" i="49"/>
  <c r="I22" i="49" s="1"/>
  <c r="H21" i="49"/>
  <c r="I21" i="49" s="1"/>
  <c r="I11" i="49"/>
  <c r="H11" i="49"/>
  <c r="G11" i="49"/>
  <c r="F11" i="49"/>
  <c r="E11" i="49"/>
  <c r="H18" i="49"/>
  <c r="I18" i="49" s="1"/>
  <c r="H17" i="49"/>
  <c r="I17" i="49" s="1"/>
  <c r="H16" i="49"/>
  <c r="I16" i="49" s="1"/>
  <c r="H15" i="49"/>
  <c r="I15" i="49" s="1"/>
  <c r="H14" i="49"/>
  <c r="I14" i="49" s="1"/>
  <c r="H13" i="49"/>
  <c r="I13" i="49" s="1"/>
  <c r="I12" i="49"/>
  <c r="H12" i="49"/>
</calcChain>
</file>

<file path=xl/sharedStrings.xml><?xml version="1.0" encoding="utf-8"?>
<sst xmlns="http://schemas.openxmlformats.org/spreadsheetml/2006/main" count="33" uniqueCount="33">
  <si>
    <t>Concepto</t>
  </si>
  <si>
    <t>Bienes Inmuebles, Infraestructura y Construcciones en Proceso</t>
  </si>
  <si>
    <t xml:space="preserve"> ACTIVO </t>
  </si>
  <si>
    <t>Activo Circulante</t>
  </si>
  <si>
    <t>Efectivo y Equivalentes</t>
  </si>
  <si>
    <t>Derechos a Recibir Efectivo o Equivalentes</t>
  </si>
  <si>
    <t>Derechos a Recibir Bienes o Servicios</t>
  </si>
  <si>
    <t xml:space="preserve">Inventarios </t>
  </si>
  <si>
    <t>Almacenes</t>
  </si>
  <si>
    <t>Estimación por Pérdida o Deterioro de Activos Circulantes</t>
  </si>
  <si>
    <t>Otros Activos  Circulantes</t>
  </si>
  <si>
    <t>Activo No Circulante</t>
  </si>
  <si>
    <t>Inversiones Financieras a Largo Plazo</t>
  </si>
  <si>
    <t>Derechos a Recibir Efectivo o Equivalentes a Largo Plazo</t>
  </si>
  <si>
    <t>Activos Intangibles</t>
  </si>
  <si>
    <t>Depreciación, Deterioro y Amortización Acumulada de Bienes</t>
  </si>
  <si>
    <t>Activos Diferidos</t>
  </si>
  <si>
    <t>Estimación por Pérdida o Deterioro de Activos no Circulantes</t>
  </si>
  <si>
    <t>Otros Activos no Circulantes</t>
  </si>
  <si>
    <t>Estado Analítico del Activo</t>
  </si>
  <si>
    <t>Saldo Inicial</t>
  </si>
  <si>
    <t>Cargos del Periodo</t>
  </si>
  <si>
    <t>Abonos del Periodo</t>
  </si>
  <si>
    <t>Saldo Final</t>
  </si>
  <si>
    <t>Variación del Periodo</t>
  </si>
  <si>
    <t>4 (1+2-3)</t>
  </si>
  <si>
    <t>(4-1)</t>
  </si>
  <si>
    <t xml:space="preserve">Bienes Muebles </t>
  </si>
  <si>
    <t>Formato IC-6</t>
  </si>
  <si>
    <t>Bajo protesta de decir verdad declaramos que los Estados Financieros y sus notas, son razonablemente correctos y son responsabilidad del emisor.</t>
  </si>
  <si>
    <t>(Cifras en Pesos)</t>
  </si>
  <si>
    <t>TRIBUNAL DE JUSTICIA ADMINISTRATIVA DEL ESTADO DE GUERRERO</t>
  </si>
  <si>
    <t>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</si>
</sst>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General_)"/>
  </numFmts>
  <fonts count="16" x14ac:knownFonts="1">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i/>
      <sz val="9"/>
      <name val="Arial"/>
      <family val="2"/>
    </font>
    <font>
      <b/>
      <i/>
      <sz val="9"/>
      <color theme="1"/>
      <name val="Arial"/>
      <family val="2"/>
    </font>
    <font>
      <b/>
      <sz val="9"/>
      <color theme="1"/>
      <name val="Arial"/>
      <family val="2"/>
    </font>
    <font>
      <sz val="11"/>
      <color rgb="FF000000"/>
      <name val="Calibri"/>
      <family val="2"/>
      <charset val="204"/>
    </font>
    <font>
      <sz val="10"/>
      <name val="Arial"/>
      <family val="2"/>
    </font>
    <font>
      <b/>
      <sz val="11"/>
      <color theme="1"/>
      <name val="Arial"/>
      <family val="2"/>
    </font>
    <font>
      <sz val="11"/>
      <color theme="1"/>
      <name val="Garamond"/>
      <family val="2"/>
    </font>
    <font>
      <sz val="10"/>
      <name val="Arial"/>
      <family val="2"/>
    </font>
    <font>
      <sz val="10"/>
      <name val="Arial"/>
      <family val="2"/>
    </font>
    <font>
      <b/>
      <sz val="9"/>
      <color theme="1" tint="0.49998474074526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9">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9" fillId="0" borderId="0"/>
    <xf numFmtId="0" fontId="10"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2"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13" fillId="0" borderId="0"/>
    <xf numFmtId="0" fontId="14" fillId="0" borderId="0"/>
    <xf numFmtId="0" fontId="1" fillId="0" borderId="0"/>
  </cellStyleXfs>
  <cellXfs count="60">
    <xf numFmtId="0" fontId="0" fillId="0" borderId="0" xfId="0"/>
    <xf numFmtId="0" fontId="4" fillId="3" borderId="4" xfId="2" applyFont="1" applyFill="1" applyBorder="1" applyAlignment="1">
      <alignment vertical="top"/>
    </xf>
    <xf numFmtId="0" fontId="3" fillId="2" borderId="3" xfId="2" applyFont="1" applyFill="1" applyBorder="1" applyAlignment="1"/>
    <xf numFmtId="0" fontId="3" fillId="2" borderId="0" xfId="2" applyFont="1" applyFill="1" applyBorder="1" applyAlignment="1"/>
    <xf numFmtId="0" fontId="3" fillId="2" borderId="5" xfId="2" applyFont="1" applyFill="1" applyBorder="1" applyAlignment="1"/>
    <xf numFmtId="0" fontId="8" fillId="3" borderId="4" xfId="2" applyFont="1" applyFill="1" applyBorder="1" applyAlignment="1">
      <alignment vertical="top"/>
    </xf>
    <xf numFmtId="0" fontId="0" fillId="0" borderId="8" xfId="0" applyBorder="1"/>
    <xf numFmtId="0" fontId="5" fillId="2" borderId="4" xfId="2" applyFont="1" applyFill="1" applyBorder="1"/>
    <xf numFmtId="0" fontId="3" fillId="3" borderId="4" xfId="4" applyNumberFormat="1" applyFont="1" applyFill="1" applyBorder="1" applyAlignment="1">
      <alignment vertical="top"/>
    </xf>
    <xf numFmtId="0" fontId="3" fillId="3" borderId="0" xfId="4" applyNumberFormat="1" applyFont="1" applyFill="1" applyBorder="1" applyAlignment="1">
      <alignment vertical="top"/>
    </xf>
    <xf numFmtId="0" fontId="3" fillId="3" borderId="5" xfId="4" applyNumberFormat="1" applyFont="1" applyFill="1" applyBorder="1" applyAlignment="1">
      <alignment vertical="top"/>
    </xf>
    <xf numFmtId="0" fontId="3" fillId="3" borderId="10" xfId="4" applyNumberFormat="1" applyFont="1" applyFill="1" applyBorder="1" applyAlignment="1">
      <alignment vertical="top"/>
    </xf>
    <xf numFmtId="3" fontId="8" fillId="3" borderId="10" xfId="2" applyNumberFormat="1" applyFont="1" applyFill="1" applyBorder="1" applyAlignment="1">
      <alignment vertical="top"/>
    </xf>
    <xf numFmtId="0" fontId="8" fillId="3" borderId="5" xfId="2" applyFont="1" applyFill="1" applyBorder="1" applyAlignment="1">
      <alignment vertical="top"/>
    </xf>
    <xf numFmtId="0" fontId="8" fillId="3" borderId="0" xfId="2" applyFont="1" applyFill="1" applyBorder="1" applyAlignment="1">
      <alignment vertical="top"/>
    </xf>
    <xf numFmtId="0" fontId="7" fillId="3" borderId="4" xfId="2" applyFont="1" applyFill="1" applyBorder="1" applyAlignment="1">
      <alignment vertical="top"/>
    </xf>
    <xf numFmtId="3" fontId="8" fillId="3" borderId="10" xfId="3" applyNumberFormat="1" applyFont="1" applyFill="1" applyBorder="1" applyAlignment="1">
      <alignment vertical="top"/>
    </xf>
    <xf numFmtId="3" fontId="5" fillId="3" borderId="10" xfId="3" applyNumberFormat="1" applyFont="1" applyFill="1" applyBorder="1" applyAlignment="1" applyProtection="1">
      <alignment vertical="top"/>
      <protection locked="0"/>
    </xf>
    <xf numFmtId="3" fontId="5" fillId="3" borderId="10" xfId="3" applyNumberFormat="1" applyFont="1" applyFill="1" applyBorder="1" applyAlignment="1">
      <alignment vertical="top"/>
    </xf>
    <xf numFmtId="3" fontId="4" fillId="3" borderId="10" xfId="3" applyNumberFormat="1" applyFont="1" applyFill="1" applyBorder="1" applyAlignment="1">
      <alignment vertical="top"/>
    </xf>
    <xf numFmtId="0" fontId="8" fillId="3" borderId="6" xfId="2" applyFont="1" applyFill="1" applyBorder="1" applyAlignment="1">
      <alignment vertical="top"/>
    </xf>
    <xf numFmtId="3" fontId="8" fillId="3" borderId="11" xfId="3" applyNumberFormat="1" applyFont="1" applyFill="1" applyBorder="1" applyAlignment="1">
      <alignment vertical="top"/>
    </xf>
    <xf numFmtId="0" fontId="3" fillId="3" borderId="9" xfId="4" applyNumberFormat="1" applyFont="1" applyFill="1" applyBorder="1" applyAlignment="1">
      <alignment vertical="top"/>
    </xf>
    <xf numFmtId="0" fontId="4" fillId="3" borderId="0" xfId="2" applyFont="1" applyFill="1" applyBorder="1" applyAlignment="1">
      <alignment horizontal="left" vertical="top"/>
    </xf>
    <xf numFmtId="0" fontId="4" fillId="3" borderId="5" xfId="2" applyFont="1" applyFill="1" applyBorder="1" applyAlignment="1">
      <alignment horizontal="left" vertical="top"/>
    </xf>
    <xf numFmtId="0" fontId="5" fillId="0" borderId="0" xfId="12" applyFont="1" applyBorder="1" applyAlignment="1">
      <alignment vertical="center"/>
    </xf>
    <xf numFmtId="0" fontId="15" fillId="2" borderId="11" xfId="2" applyFont="1" applyFill="1" applyBorder="1" applyAlignment="1">
      <alignment horizontal="center" vertical="center" wrapText="1"/>
    </xf>
    <xf numFmtId="0" fontId="15" fillId="2" borderId="11" xfId="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0" xfId="1" applyFont="1" applyFill="1" applyBorder="1" applyAlignment="1">
      <alignment horizontal="center" vertical="center" wrapText="1"/>
    </xf>
    <xf numFmtId="0" fontId="5" fillId="2" borderId="1" xfId="2" applyFont="1" applyFill="1" applyBorder="1"/>
    <xf numFmtId="0" fontId="3" fillId="2" borderId="2" xfId="2" applyFont="1" applyFill="1" applyBorder="1" applyAlignment="1"/>
    <xf numFmtId="0" fontId="5" fillId="0" borderId="0" xfId="12" applyFont="1" applyBorder="1" applyAlignment="1">
      <alignment horizontal="center" vertical="top" wrapText="1"/>
    </xf>
    <xf numFmtId="0" fontId="5" fillId="0" borderId="0" xfId="12" applyFont="1" applyBorder="1" applyAlignment="1">
      <alignment vertical="top" wrapText="1"/>
    </xf>
    <xf numFmtId="3" fontId="3" fillId="3" borderId="10" xfId="3" applyNumberFormat="1" applyFont="1" applyFill="1" applyBorder="1" applyAlignment="1">
      <alignment vertical="top"/>
    </xf>
    <xf numFmtId="0" fontId="11" fillId="0" borderId="8" xfId="0" applyFont="1" applyBorder="1" applyAlignment="1">
      <alignment horizontal="center" vertical="center"/>
    </xf>
    <xf numFmtId="0" fontId="3" fillId="2" borderId="2" xfId="2" applyFont="1" applyFill="1" applyBorder="1" applyAlignment="1">
      <alignment horizontal="center"/>
    </xf>
    <xf numFmtId="0" fontId="3" fillId="2" borderId="0" xfId="2" applyFont="1" applyFill="1" applyBorder="1" applyAlignment="1">
      <alignment horizontal="center"/>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4" fillId="3" borderId="0" xfId="2" applyFont="1" applyFill="1" applyBorder="1" applyAlignment="1">
      <alignment horizontal="left" vertical="top"/>
    </xf>
    <xf numFmtId="0" fontId="4" fillId="3" borderId="5" xfId="2" applyFont="1" applyFill="1" applyBorder="1" applyAlignment="1">
      <alignment horizontal="left" vertical="top"/>
    </xf>
    <xf numFmtId="0" fontId="3" fillId="2" borderId="4" xfId="1" applyFont="1" applyFill="1" applyBorder="1" applyAlignment="1">
      <alignment horizontal="center"/>
    </xf>
    <xf numFmtId="0" fontId="3" fillId="2" borderId="0" xfId="1" applyFont="1" applyFill="1" applyBorder="1" applyAlignment="1">
      <alignment horizontal="center"/>
    </xf>
    <xf numFmtId="0" fontId="3" fillId="2" borderId="5" xfId="1" applyFont="1" applyFill="1" applyBorder="1" applyAlignment="1">
      <alignment horizontal="center"/>
    </xf>
    <xf numFmtId="0" fontId="6" fillId="3" borderId="0" xfId="2" applyFont="1" applyFill="1" applyBorder="1" applyAlignment="1">
      <alignment horizontal="left" vertical="top" wrapText="1"/>
    </xf>
    <xf numFmtId="0" fontId="6" fillId="3" borderId="5" xfId="2" applyFont="1" applyFill="1" applyBorder="1" applyAlignment="1">
      <alignment horizontal="left" vertical="top" wrapText="1"/>
    </xf>
    <xf numFmtId="0" fontId="8" fillId="3" borderId="4" xfId="2" applyFont="1" applyFill="1" applyBorder="1" applyAlignment="1">
      <alignment horizontal="left" vertical="top"/>
    </xf>
    <xf numFmtId="0" fontId="8" fillId="3" borderId="0" xfId="2" applyFont="1" applyFill="1" applyBorder="1" applyAlignment="1">
      <alignment horizontal="left" vertical="top"/>
    </xf>
    <xf numFmtId="0" fontId="8" fillId="3" borderId="5" xfId="2" applyFont="1" applyFill="1" applyBorder="1" applyAlignment="1">
      <alignment horizontal="left" vertical="top"/>
    </xf>
    <xf numFmtId="0" fontId="3" fillId="2" borderId="6" xfId="1" applyFont="1" applyFill="1" applyBorder="1" applyAlignment="1">
      <alignment horizontal="center"/>
    </xf>
    <xf numFmtId="0" fontId="3" fillId="2" borderId="8" xfId="1" applyFont="1" applyFill="1" applyBorder="1" applyAlignment="1">
      <alignment horizontal="center"/>
    </xf>
    <xf numFmtId="0" fontId="3" fillId="2" borderId="7" xfId="1" applyFont="1" applyFill="1" applyBorder="1" applyAlignment="1">
      <alignment horizontal="center"/>
    </xf>
    <xf numFmtId="0" fontId="5" fillId="0" borderId="2" xfId="12" applyFont="1" applyBorder="1" applyAlignment="1">
      <alignment horizontal="justify" vertical="center"/>
    </xf>
    <xf numFmtId="0" fontId="8" fillId="3" borderId="8" xfId="2" applyFont="1" applyFill="1" applyBorder="1" applyAlignment="1">
      <alignment horizontal="left" vertical="top"/>
    </xf>
    <xf numFmtId="0" fontId="8" fillId="3" borderId="7" xfId="2" applyFont="1" applyFill="1" applyBorder="1" applyAlignment="1">
      <alignment horizontal="left" vertical="top"/>
    </xf>
  </cellXfs>
  <cellStyles count="29">
    <cellStyle name="=C:\WINNT\SYSTEM32\COMMAND.COM" xfId="4"/>
    <cellStyle name="Millares 2 2" xfId="9"/>
    <cellStyle name="Millares 5" xfId="3"/>
    <cellStyle name="Millares 6 2" xfId="17"/>
    <cellStyle name="Millares 6 3" xfId="20"/>
    <cellStyle name="Moneda 2 2" xfId="25"/>
    <cellStyle name="Moneda 3" xfId="24"/>
    <cellStyle name="Normal" xfId="0" builtinId="0"/>
    <cellStyle name="Normal 10" xfId="14"/>
    <cellStyle name="Normal 11" xfId="2"/>
    <cellStyle name="Normal 11 2" xfId="15"/>
    <cellStyle name="Normal 11 3" xfId="18"/>
    <cellStyle name="Normal 13" xfId="22"/>
    <cellStyle name="Normal 15" xfId="12"/>
    <cellStyle name="Normal 2" xfId="6"/>
    <cellStyle name="Normal 2 13" xfId="1"/>
    <cellStyle name="Normal 2 2" xfId="8"/>
    <cellStyle name="Normal 2 5 2" xfId="16"/>
    <cellStyle name="Normal 2 5 3" xfId="19"/>
    <cellStyle name="Normal 3" xfId="10"/>
    <cellStyle name="Normal 3 2" xfId="5"/>
    <cellStyle name="Normal 4" xfId="13"/>
    <cellStyle name="Normal 4 2" xfId="21"/>
    <cellStyle name="Normal 5" xfId="11"/>
    <cellStyle name="Normal 6" xfId="26"/>
    <cellStyle name="Normal 6 3 2 2 3" xfId="23"/>
    <cellStyle name="Normal 6 7" xfId="7"/>
    <cellStyle name="Normal 7" xfId="27"/>
    <cellStyle name="Normal 7 4"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136526</xdr:colOff>
      <xdr:row>39</xdr:row>
      <xdr:rowOff>142876</xdr:rowOff>
    </xdr:from>
    <xdr:to>
      <xdr:col>8</xdr:col>
      <xdr:colOff>698500</xdr:colOff>
      <xdr:row>45</xdr:row>
      <xdr:rowOff>133350</xdr:rowOff>
    </xdr:to>
    <xdr:sp macro="" textlink="">
      <xdr:nvSpPr>
        <xdr:cNvPr id="2" name="3 CuadroTexto"/>
        <xdr:cNvSpPr txBox="1"/>
      </xdr:nvSpPr>
      <xdr:spPr>
        <a:xfrm>
          <a:off x="263526" y="7493001"/>
          <a:ext cx="7277099" cy="1133474"/>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1. SALDO INICIAL: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Es igual al saldo final del periodo inmediato anterior.</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2. CARGOS DEL PERIODO:</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 Representa el monto total de los cargos que se hicieron en el periodo.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3. ABONOS DEL PERIODO: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Representa el monto total de los abonos que se hicieron en el periodo.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4. SALDO FINAL: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Representa el resultado de restar los abonos del periodo a la suma del saldo inicial más los cargos del periodo.</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2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5. VARIACIÓN DEL PERIODO: </a:t>
          </a:r>
          <a:r>
            <a:rPr kumimoji="0" lang="es-MX" sz="900" b="0" i="0" u="none" strike="noStrike" kern="0" cap="none" spc="0" normalizeH="0" baseline="0" noProof="0" smtClean="0">
              <a:ln>
                <a:noFill/>
              </a:ln>
              <a:solidFill>
                <a:sysClr val="windowText" lastClr="000000"/>
              </a:solidFill>
              <a:effectLst/>
              <a:uLnTx/>
              <a:uFillTx/>
              <a:latin typeface="Arial" panose="020B0604020202020204" pitchFamily="34" charset="0"/>
              <a:ea typeface="+mn-ea"/>
              <a:cs typeface="Arial" panose="020B0604020202020204" pitchFamily="34" charset="0"/>
            </a:rPr>
            <a:t>Representa el resultado de restar el saldo inicial al saldo final. </a:t>
          </a:r>
        </a:p>
      </xdr:txBody>
    </xdr:sp>
    <xdr:clientData/>
  </xdr:twoCellAnchor>
  <xdr:twoCellAnchor>
    <xdr:from>
      <xdr:col>2</xdr:col>
      <xdr:colOff>85725</xdr:colOff>
      <xdr:row>46</xdr:row>
      <xdr:rowOff>19050</xdr:rowOff>
    </xdr:from>
    <xdr:to>
      <xdr:col>9</xdr:col>
      <xdr:colOff>9525</xdr:colOff>
      <xdr:row>52</xdr:row>
      <xdr:rowOff>133350</xdr:rowOff>
    </xdr:to>
    <xdr:sp macro="" textlink="">
      <xdr:nvSpPr>
        <xdr:cNvPr id="7" name="CuadroTexto 6"/>
        <xdr:cNvSpPr txBox="1"/>
      </xdr:nvSpPr>
      <xdr:spPr>
        <a:xfrm>
          <a:off x="390525" y="8886825"/>
          <a:ext cx="7239000" cy="12573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ts val="1100"/>
            </a:lnSpc>
            <a:spcAft>
              <a:spcPts val="600"/>
            </a:spcAft>
          </a:pPr>
          <a:r>
            <a:rPr lang="es-ES" sz="900">
              <a:effectLst/>
              <a:latin typeface="Arial" panose="020B0604020202020204" pitchFamily="34" charset="0"/>
              <a:ea typeface="Times New Roman" panose="02020603050405020304" pitchFamily="18" charset="0"/>
              <a:cs typeface="Arial" panose="020B0604020202020204" pitchFamily="34" charset="0"/>
            </a:rPr>
            <a:t>Reglas de validación del Estado Analítico del Activo:</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filas de los rubros de Activo de las columnas de Saldo Final y de Saldo Inicial, deben ser las mismas que se muestran en el Estado de Situación Financiera en las filas de los rubros del Activo de las columnas </a:t>
          </a:r>
          <a:r>
            <a:rPr lang="es-ES" sz="9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20XN y 20XN-1, respectivamente.</a:t>
          </a:r>
          <a:endParaRPr lang="es-MX" sz="9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endParaRPr>
        </a:p>
        <a:p>
          <a:pPr marL="742950" lvl="1" indent="-285750" algn="just">
            <a:lnSpc>
              <a:spcPts val="1100"/>
            </a:lnSpc>
            <a:spcAft>
              <a:spcPts val="600"/>
            </a:spcAft>
            <a:buFont typeface="Symbol" panose="05050102010706020507" pitchFamily="18" charset="2"/>
            <a:buChar char=""/>
          </a:pPr>
          <a:r>
            <a:rPr lang="es-ES" sz="900">
              <a:effectLst/>
              <a:latin typeface="Arial" panose="020B0604020202020204" pitchFamily="34" charset="0"/>
              <a:ea typeface="Times New Roman" panose="02020603050405020304" pitchFamily="18" charset="0"/>
              <a:cs typeface="Arial" panose="020B0604020202020204" pitchFamily="34" charset="0"/>
            </a:rPr>
            <a:t>Las cifras de las filas de los rubros de Activo de la columna de Variación del Periodo, deben ser las mismas que se muestran en el Estado de Cambios en la Situación Financiera en las filas de los rubros del Activo en las columnas de Origen o Aplicación.</a:t>
          </a:r>
          <a:endParaRPr lang="es-MX" sz="900">
            <a:effectLst/>
            <a:latin typeface="Arial" panose="020B0604020202020204" pitchFamily="34" charset="0"/>
            <a:ea typeface="Times New Roman" panose="02020603050405020304" pitchFamily="18" charset="0"/>
            <a:cs typeface="Arial" panose="020B0604020202020204" pitchFamily="34" charset="0"/>
          </a:endParaRPr>
        </a:p>
        <a:p>
          <a:endParaRPr lang="es-MX" sz="900">
            <a:latin typeface="Arial" panose="020B0604020202020204" pitchFamily="34" charset="0"/>
            <a:cs typeface="Arial" panose="020B0604020202020204" pitchFamily="34" charset="0"/>
          </a:endParaRPr>
        </a:p>
      </xdr:txBody>
    </xdr:sp>
    <xdr:clientData/>
  </xdr:twoCellAnchor>
  <xdr:twoCellAnchor>
    <xdr:from>
      <xdr:col>1</xdr:col>
      <xdr:colOff>2198</xdr:colOff>
      <xdr:row>31</xdr:row>
      <xdr:rowOff>30040</xdr:rowOff>
    </xdr:from>
    <xdr:to>
      <xdr:col>3</xdr:col>
      <xdr:colOff>895350</xdr:colOff>
      <xdr:row>36</xdr:row>
      <xdr:rowOff>142875</xdr:rowOff>
    </xdr:to>
    <xdr:sp macro="" textlink="">
      <xdr:nvSpPr>
        <xdr:cNvPr id="8" name="Text Box 9">
          <a:extLst>
            <a:ext uri="{FF2B5EF4-FFF2-40B4-BE49-F238E27FC236}">
              <a16:creationId xmlns:a16="http://schemas.microsoft.com/office/drawing/2014/main" id="{39331E19-EE1C-4B09-8D13-4FBAE520F60F}"/>
            </a:ext>
          </a:extLst>
        </xdr:cNvPr>
        <xdr:cNvSpPr txBox="1">
          <a:spLocks noChangeArrowheads="1"/>
        </xdr:cNvSpPr>
      </xdr:nvSpPr>
      <xdr:spPr bwMode="auto">
        <a:xfrm>
          <a:off x="135548" y="5849815"/>
          <a:ext cx="1988527" cy="106533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50" b="1" i="0">
              <a:effectLst/>
              <a:latin typeface="Calibri" panose="020F0502020204030204" pitchFamily="34" charset="0"/>
              <a:ea typeface="+mn-ea"/>
              <a:cs typeface="Calibri" panose="020F0502020204030204" pitchFamily="34" charset="0"/>
            </a:rPr>
            <a:t>Elaboró</a:t>
          </a:r>
          <a:endParaRPr lang="es-MX" sz="1050" b="0"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___________________________</a:t>
          </a: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L.C.</a:t>
          </a:r>
          <a:r>
            <a:rPr lang="es-MX" sz="1050" b="1" i="0" strike="noStrike" baseline="0">
              <a:solidFill>
                <a:srgbClr val="000000"/>
              </a:solidFill>
              <a:latin typeface="Calibri" panose="020F0502020204030204" pitchFamily="34" charset="0"/>
              <a:cs typeface="Calibri" panose="020F0502020204030204" pitchFamily="34" charset="0"/>
            </a:rPr>
            <a:t> Ana Isabel Alcaraz Espino</a:t>
          </a:r>
        </a:p>
        <a:p>
          <a:pPr algn="ctr" rtl="1">
            <a:defRPr sz="1000"/>
          </a:pPr>
          <a:r>
            <a:rPr lang="es-MX" sz="1050" b="1" i="0" strike="noStrike" baseline="0">
              <a:solidFill>
                <a:srgbClr val="000000"/>
              </a:solidFill>
              <a:latin typeface="Calibri" panose="020F0502020204030204" pitchFamily="34" charset="0"/>
              <a:cs typeface="Calibri" panose="020F0502020204030204" pitchFamily="34" charset="0"/>
            </a:rPr>
            <a:t>Jefa del </a:t>
          </a:r>
          <a:r>
            <a:rPr lang="es-MX" sz="1050" b="1">
              <a:effectLst/>
              <a:latin typeface="Calibri" panose="020F0502020204030204" pitchFamily="34" charset="0"/>
              <a:ea typeface="+mn-ea"/>
              <a:cs typeface="Calibri" panose="020F0502020204030204" pitchFamily="34" charset="0"/>
            </a:rPr>
            <a:t>Departamento de  Recursos Financieros</a:t>
          </a:r>
          <a:endParaRPr lang="es-MX" sz="1000" b="1" i="0" strike="noStrike">
            <a:solidFill>
              <a:srgbClr val="000000"/>
            </a:solidFill>
            <a:latin typeface="Arial"/>
            <a:cs typeface="Arial"/>
          </a:endParaRPr>
        </a:p>
      </xdr:txBody>
    </xdr:sp>
    <xdr:clientData/>
  </xdr:twoCellAnchor>
  <xdr:twoCellAnchor>
    <xdr:from>
      <xdr:col>3</xdr:col>
      <xdr:colOff>866775</xdr:colOff>
      <xdr:row>31</xdr:row>
      <xdr:rowOff>63744</xdr:rowOff>
    </xdr:from>
    <xdr:to>
      <xdr:col>4</xdr:col>
      <xdr:colOff>247649</xdr:colOff>
      <xdr:row>36</xdr:row>
      <xdr:rowOff>82794</xdr:rowOff>
    </xdr:to>
    <xdr:sp macro="" textlink="">
      <xdr:nvSpPr>
        <xdr:cNvPr id="9" name="Text Box 9">
          <a:extLst>
            <a:ext uri="{FF2B5EF4-FFF2-40B4-BE49-F238E27FC236}">
              <a16:creationId xmlns:a16="http://schemas.microsoft.com/office/drawing/2014/main" id="{7338E52C-EA8C-4EDD-A780-ADF64C758C77}"/>
            </a:ext>
          </a:extLst>
        </xdr:cNvPr>
        <xdr:cNvSpPr txBox="1">
          <a:spLocks noChangeArrowheads="1"/>
        </xdr:cNvSpPr>
      </xdr:nvSpPr>
      <xdr:spPr bwMode="auto">
        <a:xfrm>
          <a:off x="2095500" y="5883519"/>
          <a:ext cx="1904999" cy="9715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i="0">
              <a:effectLst/>
              <a:latin typeface="+mn-lt"/>
              <a:ea typeface="+mn-ea"/>
              <a:cs typeface="+mn-cs"/>
            </a:rPr>
            <a:t>Revisó</a:t>
          </a:r>
          <a:endParaRPr lang="es-MX" sz="1050" b="1" i="0" strike="noStrike">
            <a:solidFill>
              <a:srgbClr val="000000"/>
            </a:solidFill>
            <a:latin typeface="+mn-lt"/>
            <a:cs typeface="Arial"/>
          </a:endParaRPr>
        </a:p>
        <a:p>
          <a:pPr algn="ctr" rtl="1">
            <a:defRPr sz="1000"/>
          </a:pPr>
          <a:endParaRPr lang="es-MX" sz="1050" b="1" i="0" strike="noStrike">
            <a:solidFill>
              <a:srgbClr val="000000"/>
            </a:solidFill>
            <a:latin typeface="+mn-lt"/>
            <a:cs typeface="Arial"/>
          </a:endParaRPr>
        </a:p>
        <a:p>
          <a:pPr algn="ctr" rtl="1">
            <a:defRPr sz="1000"/>
          </a:pPr>
          <a:r>
            <a:rPr lang="es-MX" sz="1050" b="1" i="0" strike="noStrike">
              <a:solidFill>
                <a:srgbClr val="000000"/>
              </a:solidFill>
              <a:latin typeface="+mn-lt"/>
              <a:cs typeface="Arial"/>
            </a:rPr>
            <a:t>___________________________</a:t>
          </a:r>
        </a:p>
        <a:p>
          <a:pPr algn="ctr"/>
          <a:r>
            <a:rPr lang="es-MX" sz="1050" b="1">
              <a:effectLst/>
              <a:latin typeface="+mn-lt"/>
              <a:ea typeface="+mn-ea"/>
              <a:cs typeface="+mn-cs"/>
            </a:rPr>
            <a:t>Mtra. Olga Lidia García Teodoro</a:t>
          </a:r>
        </a:p>
        <a:p>
          <a:pPr algn="ctr" fontAlgn="base"/>
          <a:r>
            <a:rPr lang="es-MX" sz="1050" b="1">
              <a:effectLst/>
              <a:latin typeface="+mn-lt"/>
              <a:ea typeface="+mn-ea"/>
              <a:cs typeface="+mn-cs"/>
            </a:rPr>
            <a:t>Directora Administrativa</a:t>
          </a:r>
        </a:p>
        <a:p>
          <a:pPr algn="ctr" rtl="1">
            <a:defRPr sz="1000"/>
          </a:pPr>
          <a:endParaRPr lang="es-MX" sz="900" b="1" i="0" strike="noStrike">
            <a:solidFill>
              <a:srgbClr val="000000"/>
            </a:solidFill>
            <a:latin typeface="Arial"/>
            <a:cs typeface="Arial"/>
          </a:endParaRPr>
        </a:p>
      </xdr:txBody>
    </xdr:sp>
    <xdr:clientData/>
  </xdr:twoCellAnchor>
  <xdr:twoCellAnchor>
    <xdr:from>
      <xdr:col>6</xdr:col>
      <xdr:colOff>561977</xdr:colOff>
      <xdr:row>30</xdr:row>
      <xdr:rowOff>312859</xdr:rowOff>
    </xdr:from>
    <xdr:to>
      <xdr:col>8</xdr:col>
      <xdr:colOff>676276</xdr:colOff>
      <xdr:row>36</xdr:row>
      <xdr:rowOff>131884</xdr:rowOff>
    </xdr:to>
    <xdr:sp macro="" textlink="">
      <xdr:nvSpPr>
        <xdr:cNvPr id="10" name="CuadroTexto 2"/>
        <xdr:cNvSpPr txBox="1"/>
      </xdr:nvSpPr>
      <xdr:spPr>
        <a:xfrm>
          <a:off x="5838827" y="5818309"/>
          <a:ext cx="1685924" cy="1085850"/>
        </a:xfrm>
        <a:prstGeom prst="rect">
          <a:avLst/>
        </a:prstGeom>
        <a:noFill/>
        <a:ln w="9525" cmpd="sng">
          <a:noFill/>
        </a:ln>
        <a:effectLst/>
      </xdr:spPr>
      <xdr:txBody>
        <a:bodyPr wrap="square" rtlCol="0" anchor="t">
          <a:noAutofit/>
        </a:bodyPr>
        <a:lstStyle/>
        <a:p>
          <a:pPr algn="ctr">
            <a:lnSpc>
              <a:spcPts val="17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Vo. Bo. </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a:lnSpc>
              <a:spcPts val="18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______________________</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C.p.</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Elva Ramirez Venancio</a:t>
          </a:r>
          <a:endPar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endParaRPr>
        </a:p>
        <a:p>
          <a:pPr algn="ctr" fontAlgn="base">
            <a:lnSpc>
              <a:spcPts val="1100"/>
            </a:lnSpc>
            <a:spcAft>
              <a:spcPts val="800"/>
            </a:spcAft>
          </a:pPr>
          <a:r>
            <a:rPr lang="es-MX" sz="1050" b="1">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Contralora</a:t>
          </a:r>
          <a:r>
            <a:rPr lang="es-MX" sz="1050" b="1" baseline="0">
              <a:solidFill>
                <a:srgbClr val="000000"/>
              </a:solidFill>
              <a:effectLst/>
              <a:latin typeface="Calibri" panose="020F0502020204030204" pitchFamily="34" charset="0"/>
              <a:ea typeface="Calibri" panose="020F0502020204030204" pitchFamily="34" charset="0"/>
              <a:cs typeface="Times New Roman" panose="02020603050405020304" pitchFamily="18" charset="0"/>
            </a:rPr>
            <a:t> Interno</a:t>
          </a:r>
          <a:endParaRPr lang="es-MX" sz="1050" b="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4</xdr:col>
      <xdr:colOff>323850</xdr:colOff>
      <xdr:row>31</xdr:row>
      <xdr:rowOff>85725</xdr:rowOff>
    </xdr:from>
    <xdr:to>
      <xdr:col>6</xdr:col>
      <xdr:colOff>504825</xdr:colOff>
      <xdr:row>36</xdr:row>
      <xdr:rowOff>152400</xdr:rowOff>
    </xdr:to>
    <xdr:sp macro="" textlink="">
      <xdr:nvSpPr>
        <xdr:cNvPr id="11" name="Text Box 8">
          <a:extLst>
            <a:ext uri="{FF2B5EF4-FFF2-40B4-BE49-F238E27FC236}">
              <a16:creationId xmlns:a16="http://schemas.microsoft.com/office/drawing/2014/main" id="{48D63274-9E06-4949-9306-31EA65408AE0}"/>
            </a:ext>
          </a:extLst>
        </xdr:cNvPr>
        <xdr:cNvSpPr txBox="1">
          <a:spLocks noChangeArrowheads="1"/>
        </xdr:cNvSpPr>
      </xdr:nvSpPr>
      <xdr:spPr bwMode="auto">
        <a:xfrm>
          <a:off x="4076700" y="5905500"/>
          <a:ext cx="1704975" cy="10191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lang="es-MX" sz="1050" b="1">
              <a:effectLst/>
              <a:latin typeface="Calibri" panose="020F0502020204030204" pitchFamily="34" charset="0"/>
              <a:ea typeface="+mn-ea"/>
              <a:cs typeface="Calibri" panose="020F0502020204030204" pitchFamily="34" charset="0"/>
            </a:rPr>
            <a:t>Aprobó</a:t>
          </a: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endParaRPr lang="es-MX" sz="1050" b="1" i="0" strike="noStrike">
            <a:solidFill>
              <a:srgbClr val="000000"/>
            </a:solidFill>
            <a:latin typeface="Calibri" panose="020F0502020204030204" pitchFamily="34" charset="0"/>
            <a:cs typeface="Calibri" panose="020F0502020204030204" pitchFamily="34" charset="0"/>
          </a:endParaRPr>
        </a:p>
        <a:p>
          <a:pPr algn="ctr" rtl="1">
            <a:defRPr sz="1000"/>
          </a:pPr>
          <a:r>
            <a:rPr lang="es-MX" sz="1050" b="1" i="0" strike="noStrike">
              <a:solidFill>
                <a:srgbClr val="000000"/>
              </a:solidFill>
              <a:latin typeface="Calibri" panose="020F0502020204030204" pitchFamily="34" charset="0"/>
              <a:cs typeface="Calibri" panose="020F0502020204030204" pitchFamily="34" charset="0"/>
            </a:rPr>
            <a:t>________________________</a:t>
          </a:r>
        </a:p>
        <a:p>
          <a:pPr algn="ctr"/>
          <a:r>
            <a:rPr lang="es-MX" sz="1050" b="1">
              <a:effectLst/>
              <a:latin typeface="Calibri" panose="020F0502020204030204" pitchFamily="34" charset="0"/>
              <a:ea typeface="+mn-ea"/>
              <a:cs typeface="Calibri" panose="020F0502020204030204" pitchFamily="34" charset="0"/>
            </a:rPr>
            <a:t>Mtro. Luis Camacho Mancilla</a:t>
          </a:r>
        </a:p>
        <a:p>
          <a:pPr algn="ctr"/>
          <a:r>
            <a:rPr lang="es-MX" sz="1050" b="1">
              <a:effectLst/>
              <a:latin typeface="Calibri" panose="020F0502020204030204" pitchFamily="34" charset="0"/>
              <a:ea typeface="+mn-ea"/>
              <a:cs typeface="Calibri" panose="020F0502020204030204" pitchFamily="34" charset="0"/>
            </a:rPr>
            <a:t>Magistrado Presidente</a:t>
          </a:r>
        </a:p>
        <a:p>
          <a:pPr algn="ctr" rtl="1">
            <a:defRPr sz="1000"/>
          </a:pP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2"/>
  <sheetViews>
    <sheetView showGridLines="0" tabSelected="1" zoomScaleNormal="100" workbookViewId="0">
      <pane xSplit="1" ySplit="7" topLeftCell="B8" activePane="bottomRight" state="frozen"/>
      <selection pane="topRight" activeCell="B1" sqref="B1"/>
      <selection pane="bottomLeft" activeCell="A8" sqref="A8"/>
      <selection pane="bottomRight" activeCell="F19" sqref="F19"/>
    </sheetView>
  </sheetViews>
  <sheetFormatPr baseColWidth="10" defaultRowHeight="15" x14ac:dyDescent="0.25"/>
  <cols>
    <col min="1" max="1" width="2" customWidth="1"/>
    <col min="2" max="2" width="2.5703125" customWidth="1"/>
    <col min="3" max="3" width="13.85546875" customWidth="1"/>
    <col min="4" max="4" width="37.85546875" customWidth="1"/>
    <col min="5" max="6" width="11.42578125" customWidth="1"/>
    <col min="7" max="7" width="12.140625" customWidth="1"/>
    <col min="8" max="8" width="11.42578125" customWidth="1"/>
    <col min="9" max="9" width="11.5703125" customWidth="1"/>
  </cols>
  <sheetData>
    <row r="1" spans="2:9" ht="15" customHeight="1" x14ac:dyDescent="0.25">
      <c r="B1" s="6"/>
      <c r="C1" s="6"/>
      <c r="D1" s="6"/>
      <c r="E1" s="6"/>
      <c r="F1" s="6"/>
      <c r="G1" s="6"/>
      <c r="H1" s="35" t="s">
        <v>28</v>
      </c>
      <c r="I1" s="35"/>
    </row>
    <row r="2" spans="2:9" x14ac:dyDescent="0.25">
      <c r="B2" s="30"/>
      <c r="C2" s="31"/>
      <c r="D2" s="36" t="s">
        <v>31</v>
      </c>
      <c r="E2" s="36"/>
      <c r="F2" s="36"/>
      <c r="G2" s="36"/>
      <c r="H2" s="36"/>
      <c r="I2" s="2"/>
    </row>
    <row r="3" spans="2:9" x14ac:dyDescent="0.25">
      <c r="B3" s="7"/>
      <c r="C3" s="3"/>
      <c r="D3" s="37" t="s">
        <v>19</v>
      </c>
      <c r="E3" s="37"/>
      <c r="F3" s="37"/>
      <c r="G3" s="37"/>
      <c r="H3" s="37"/>
      <c r="I3" s="4"/>
    </row>
    <row r="4" spans="2:9" x14ac:dyDescent="0.25">
      <c r="B4" s="46" t="s">
        <v>32</v>
      </c>
      <c r="C4" s="47"/>
      <c r="D4" s="47"/>
      <c r="E4" s="47"/>
      <c r="F4" s="47"/>
      <c r="G4" s="47"/>
      <c r="H4" s="47"/>
      <c r="I4" s="48"/>
    </row>
    <row r="5" spans="2:9" x14ac:dyDescent="0.25">
      <c r="B5" s="54" t="s">
        <v>30</v>
      </c>
      <c r="C5" s="55"/>
      <c r="D5" s="55"/>
      <c r="E5" s="55"/>
      <c r="F5" s="55"/>
      <c r="G5" s="55"/>
      <c r="H5" s="55"/>
      <c r="I5" s="56"/>
    </row>
    <row r="6" spans="2:9" ht="24" x14ac:dyDescent="0.25">
      <c r="B6" s="38" t="s">
        <v>0</v>
      </c>
      <c r="C6" s="39"/>
      <c r="D6" s="40"/>
      <c r="E6" s="28" t="s">
        <v>20</v>
      </c>
      <c r="F6" s="28" t="s">
        <v>21</v>
      </c>
      <c r="G6" s="29" t="s">
        <v>22</v>
      </c>
      <c r="H6" s="29" t="s">
        <v>23</v>
      </c>
      <c r="I6" s="29" t="s">
        <v>24</v>
      </c>
    </row>
    <row r="7" spans="2:9" ht="12.75" customHeight="1" x14ac:dyDescent="0.25">
      <c r="B7" s="41"/>
      <c r="C7" s="42"/>
      <c r="D7" s="43"/>
      <c r="E7" s="26">
        <v>1</v>
      </c>
      <c r="F7" s="26">
        <v>2</v>
      </c>
      <c r="G7" s="27">
        <v>3</v>
      </c>
      <c r="H7" s="27" t="s">
        <v>25</v>
      </c>
      <c r="I7" s="27" t="s">
        <v>26</v>
      </c>
    </row>
    <row r="8" spans="2:9" ht="9.75" customHeight="1" x14ac:dyDescent="0.25">
      <c r="B8" s="8"/>
      <c r="C8" s="9"/>
      <c r="D8" s="10"/>
      <c r="E8" s="11"/>
      <c r="F8" s="11"/>
      <c r="G8" s="11"/>
      <c r="H8" s="11"/>
      <c r="I8" s="22"/>
    </row>
    <row r="9" spans="2:9" x14ac:dyDescent="0.25">
      <c r="B9" s="51" t="s">
        <v>2</v>
      </c>
      <c r="C9" s="52"/>
      <c r="D9" s="53"/>
      <c r="E9" s="12">
        <f>+E11+E20</f>
        <v>23748467.509999998</v>
      </c>
      <c r="F9" s="12">
        <f t="shared" ref="F9:I9" si="0">+F11+F20</f>
        <v>532705333.17000002</v>
      </c>
      <c r="G9" s="12">
        <f t="shared" si="0"/>
        <v>532935744.26999998</v>
      </c>
      <c r="H9" s="12">
        <f t="shared" si="0"/>
        <v>23518056.410000049</v>
      </c>
      <c r="I9" s="12">
        <f t="shared" si="0"/>
        <v>-230411.09999995027</v>
      </c>
    </row>
    <row r="10" spans="2:9" ht="4.5" customHeight="1" x14ac:dyDescent="0.25">
      <c r="B10" s="5"/>
      <c r="C10" s="14"/>
      <c r="D10" s="13"/>
      <c r="E10" s="12"/>
      <c r="F10" s="12"/>
      <c r="G10" s="12"/>
      <c r="H10" s="12"/>
      <c r="I10" s="12"/>
    </row>
    <row r="11" spans="2:9" x14ac:dyDescent="0.25">
      <c r="B11" s="15"/>
      <c r="C11" s="49" t="s">
        <v>3</v>
      </c>
      <c r="D11" s="50"/>
      <c r="E11" s="16">
        <f>SUM(E12:E18)</f>
        <v>7789760.0200000005</v>
      </c>
      <c r="F11" s="16">
        <f t="shared" ref="F11:G11" si="1">SUM(F12:F18)</f>
        <v>530975650.47000003</v>
      </c>
      <c r="G11" s="16">
        <f t="shared" si="1"/>
        <v>530704434.47999996</v>
      </c>
      <c r="H11" s="34">
        <f>+E11+F11-G11</f>
        <v>8060976.0100000501</v>
      </c>
      <c r="I11" s="34">
        <f>+H11-E11</f>
        <v>271215.99000004958</v>
      </c>
    </row>
    <row r="12" spans="2:9" x14ac:dyDescent="0.25">
      <c r="B12" s="1"/>
      <c r="C12" s="44" t="s">
        <v>4</v>
      </c>
      <c r="D12" s="45"/>
      <c r="E12" s="17">
        <v>7707084.1900000004</v>
      </c>
      <c r="F12" s="17">
        <v>410171015.80000001</v>
      </c>
      <c r="G12" s="17">
        <v>409823176.57999998</v>
      </c>
      <c r="H12" s="18">
        <f>+E12+F12-G12</f>
        <v>8054923.4100000262</v>
      </c>
      <c r="I12" s="18">
        <f>+H12-E12</f>
        <v>347839.22000002582</v>
      </c>
    </row>
    <row r="13" spans="2:9" x14ac:dyDescent="0.25">
      <c r="B13" s="1"/>
      <c r="C13" s="44" t="s">
        <v>5</v>
      </c>
      <c r="D13" s="45"/>
      <c r="E13" s="17">
        <v>60564.11</v>
      </c>
      <c r="F13" s="17">
        <v>120797113.87</v>
      </c>
      <c r="G13" s="17">
        <v>120851625.38</v>
      </c>
      <c r="H13" s="18">
        <f t="shared" ref="H13:H18" si="2">+E13+F13-G13</f>
        <v>6052.6000000089407</v>
      </c>
      <c r="I13" s="18">
        <f t="shared" ref="I13:I18" si="3">+H13-E13</f>
        <v>-54511.50999999106</v>
      </c>
    </row>
    <row r="14" spans="2:9" x14ac:dyDescent="0.25">
      <c r="B14" s="1"/>
      <c r="C14" s="44" t="s">
        <v>6</v>
      </c>
      <c r="D14" s="45"/>
      <c r="E14" s="17">
        <v>22111.72</v>
      </c>
      <c r="F14" s="17">
        <v>7520.8</v>
      </c>
      <c r="G14" s="17">
        <v>29632.52</v>
      </c>
      <c r="H14" s="18">
        <f t="shared" si="2"/>
        <v>0</v>
      </c>
      <c r="I14" s="18">
        <f t="shared" si="3"/>
        <v>-22111.72</v>
      </c>
    </row>
    <row r="15" spans="2:9" x14ac:dyDescent="0.25">
      <c r="B15" s="1"/>
      <c r="C15" s="44" t="s">
        <v>7</v>
      </c>
      <c r="D15" s="45"/>
      <c r="E15" s="17">
        <v>0</v>
      </c>
      <c r="F15" s="17">
        <v>0</v>
      </c>
      <c r="G15" s="17">
        <v>0</v>
      </c>
      <c r="H15" s="18">
        <f t="shared" si="2"/>
        <v>0</v>
      </c>
      <c r="I15" s="18">
        <f t="shared" si="3"/>
        <v>0</v>
      </c>
    </row>
    <row r="16" spans="2:9" x14ac:dyDescent="0.25">
      <c r="B16" s="1"/>
      <c r="C16" s="44" t="s">
        <v>8</v>
      </c>
      <c r="D16" s="45"/>
      <c r="E16" s="17">
        <v>0</v>
      </c>
      <c r="F16" s="17">
        <v>0</v>
      </c>
      <c r="G16" s="17">
        <v>0</v>
      </c>
      <c r="H16" s="18">
        <f t="shared" si="2"/>
        <v>0</v>
      </c>
      <c r="I16" s="18">
        <f t="shared" si="3"/>
        <v>0</v>
      </c>
    </row>
    <row r="17" spans="2:10" x14ac:dyDescent="0.25">
      <c r="B17" s="1"/>
      <c r="C17" s="44" t="s">
        <v>9</v>
      </c>
      <c r="D17" s="45"/>
      <c r="E17" s="17">
        <v>0</v>
      </c>
      <c r="F17" s="17">
        <v>0</v>
      </c>
      <c r="G17" s="17">
        <v>0</v>
      </c>
      <c r="H17" s="18">
        <f t="shared" si="2"/>
        <v>0</v>
      </c>
      <c r="I17" s="18">
        <f t="shared" si="3"/>
        <v>0</v>
      </c>
    </row>
    <row r="18" spans="2:10" x14ac:dyDescent="0.25">
      <c r="B18" s="1"/>
      <c r="C18" s="44" t="s">
        <v>10</v>
      </c>
      <c r="D18" s="45"/>
      <c r="E18" s="17">
        <v>0</v>
      </c>
      <c r="F18" s="17">
        <v>0</v>
      </c>
      <c r="G18" s="17">
        <v>0</v>
      </c>
      <c r="H18" s="18">
        <f t="shared" si="2"/>
        <v>0</v>
      </c>
      <c r="I18" s="18">
        <f t="shared" si="3"/>
        <v>0</v>
      </c>
    </row>
    <row r="19" spans="2:10" x14ac:dyDescent="0.25">
      <c r="B19" s="1"/>
      <c r="C19" s="23"/>
      <c r="D19" s="24"/>
      <c r="E19" s="19"/>
      <c r="F19" s="19"/>
      <c r="G19" s="19"/>
      <c r="H19" s="19"/>
      <c r="I19" s="19"/>
    </row>
    <row r="20" spans="2:10" x14ac:dyDescent="0.25">
      <c r="B20" s="15"/>
      <c r="C20" s="49" t="s">
        <v>11</v>
      </c>
      <c r="D20" s="50"/>
      <c r="E20" s="16">
        <f>SUM(E21:E29)</f>
        <v>15958707.489999998</v>
      </c>
      <c r="F20" s="16">
        <f t="shared" ref="F20:G20" si="4">SUM(F21:F29)</f>
        <v>1729682.7</v>
      </c>
      <c r="G20" s="16">
        <f t="shared" si="4"/>
        <v>2231309.79</v>
      </c>
      <c r="H20" s="34">
        <f t="shared" ref="H20" si="5">+E20+F20-G20</f>
        <v>15457080.399999999</v>
      </c>
      <c r="I20" s="34">
        <f t="shared" ref="I20" si="6">+H20-E20</f>
        <v>-501627.08999999985</v>
      </c>
    </row>
    <row r="21" spans="2:10" x14ac:dyDescent="0.25">
      <c r="B21" s="1"/>
      <c r="C21" s="44" t="s">
        <v>12</v>
      </c>
      <c r="D21" s="45"/>
      <c r="E21" s="17">
        <v>0</v>
      </c>
      <c r="F21" s="17">
        <v>0</v>
      </c>
      <c r="G21" s="17">
        <v>0</v>
      </c>
      <c r="H21" s="18">
        <f t="shared" ref="H21:H29" si="7">+E21+F21-G21</f>
        <v>0</v>
      </c>
      <c r="I21" s="18">
        <f t="shared" ref="I21:I29" si="8">+H21-E21</f>
        <v>0</v>
      </c>
    </row>
    <row r="22" spans="2:10" x14ac:dyDescent="0.25">
      <c r="B22" s="1"/>
      <c r="C22" s="44" t="s">
        <v>13</v>
      </c>
      <c r="D22" s="45"/>
      <c r="E22" s="17">
        <v>998757</v>
      </c>
      <c r="F22" s="17">
        <v>0</v>
      </c>
      <c r="G22" s="17">
        <v>0</v>
      </c>
      <c r="H22" s="18">
        <f t="shared" si="7"/>
        <v>998757</v>
      </c>
      <c r="I22" s="18">
        <f t="shared" si="8"/>
        <v>0</v>
      </c>
    </row>
    <row r="23" spans="2:10" x14ac:dyDescent="0.25">
      <c r="B23" s="1"/>
      <c r="C23" s="44" t="s">
        <v>1</v>
      </c>
      <c r="D23" s="45"/>
      <c r="E23" s="17">
        <v>10129916.33</v>
      </c>
      <c r="F23" s="17">
        <v>0</v>
      </c>
      <c r="G23" s="17">
        <v>0</v>
      </c>
      <c r="H23" s="18">
        <f t="shared" si="7"/>
        <v>10129916.33</v>
      </c>
      <c r="I23" s="18">
        <f t="shared" si="8"/>
        <v>0</v>
      </c>
    </row>
    <row r="24" spans="2:10" x14ac:dyDescent="0.25">
      <c r="B24" s="1"/>
      <c r="C24" s="44" t="s">
        <v>27</v>
      </c>
      <c r="D24" s="45"/>
      <c r="E24" s="17">
        <v>9208313.1199999992</v>
      </c>
      <c r="F24" s="17">
        <v>1479391.23</v>
      </c>
      <c r="G24" s="17">
        <v>1346637.74</v>
      </c>
      <c r="H24" s="18">
        <f t="shared" si="7"/>
        <v>9341066.6099999994</v>
      </c>
      <c r="I24" s="18">
        <f t="shared" si="8"/>
        <v>132753.49000000022</v>
      </c>
    </row>
    <row r="25" spans="2:10" x14ac:dyDescent="0.25">
      <c r="B25" s="1"/>
      <c r="C25" s="44" t="s">
        <v>14</v>
      </c>
      <c r="D25" s="45"/>
      <c r="E25" s="17">
        <v>2409900</v>
      </c>
      <c r="F25" s="17">
        <v>0</v>
      </c>
      <c r="G25" s="17">
        <v>0</v>
      </c>
      <c r="H25" s="18">
        <f t="shared" si="7"/>
        <v>2409900</v>
      </c>
      <c r="I25" s="18">
        <f t="shared" si="8"/>
        <v>0</v>
      </c>
    </row>
    <row r="26" spans="2:10" x14ac:dyDescent="0.25">
      <c r="B26" s="1"/>
      <c r="C26" s="44" t="s">
        <v>15</v>
      </c>
      <c r="D26" s="45"/>
      <c r="E26" s="17">
        <v>-6788178.96</v>
      </c>
      <c r="F26" s="17">
        <v>250291.47</v>
      </c>
      <c r="G26" s="17">
        <v>884672.05</v>
      </c>
      <c r="H26" s="18">
        <f t="shared" si="7"/>
        <v>-7422559.54</v>
      </c>
      <c r="I26" s="18">
        <f t="shared" si="8"/>
        <v>-634380.58000000007</v>
      </c>
    </row>
    <row r="27" spans="2:10" x14ac:dyDescent="0.25">
      <c r="B27" s="1"/>
      <c r="C27" s="44" t="s">
        <v>16</v>
      </c>
      <c r="D27" s="45"/>
      <c r="E27" s="17">
        <v>0</v>
      </c>
      <c r="F27" s="17">
        <v>0</v>
      </c>
      <c r="G27" s="17">
        <v>0</v>
      </c>
      <c r="H27" s="18">
        <f t="shared" si="7"/>
        <v>0</v>
      </c>
      <c r="I27" s="18">
        <f t="shared" si="8"/>
        <v>0</v>
      </c>
    </row>
    <row r="28" spans="2:10" x14ac:dyDescent="0.25">
      <c r="B28" s="1"/>
      <c r="C28" s="44" t="s">
        <v>17</v>
      </c>
      <c r="D28" s="45"/>
      <c r="E28" s="17">
        <v>0</v>
      </c>
      <c r="F28" s="17">
        <v>0</v>
      </c>
      <c r="G28" s="17">
        <v>0</v>
      </c>
      <c r="H28" s="18">
        <f t="shared" si="7"/>
        <v>0</v>
      </c>
      <c r="I28" s="18">
        <f t="shared" si="8"/>
        <v>0</v>
      </c>
    </row>
    <row r="29" spans="2:10" x14ac:dyDescent="0.25">
      <c r="B29" s="1"/>
      <c r="C29" s="44" t="s">
        <v>18</v>
      </c>
      <c r="D29" s="45"/>
      <c r="E29" s="17">
        <v>0</v>
      </c>
      <c r="F29" s="17">
        <v>0</v>
      </c>
      <c r="G29" s="17">
        <v>0</v>
      </c>
      <c r="H29" s="18">
        <f t="shared" si="7"/>
        <v>0</v>
      </c>
      <c r="I29" s="18">
        <f t="shared" si="8"/>
        <v>0</v>
      </c>
    </row>
    <row r="30" spans="2:10" ht="7.5" customHeight="1" x14ac:dyDescent="0.25">
      <c r="B30" s="20"/>
      <c r="C30" s="58"/>
      <c r="D30" s="59"/>
      <c r="E30" s="21"/>
      <c r="F30" s="21"/>
      <c r="G30" s="21"/>
      <c r="H30" s="21"/>
      <c r="I30" s="21"/>
    </row>
    <row r="31" spans="2:10" ht="24.75" customHeight="1" x14ac:dyDescent="0.25">
      <c r="B31" s="57" t="s">
        <v>29</v>
      </c>
      <c r="C31" s="57"/>
      <c r="D31" s="57"/>
      <c r="E31" s="57"/>
      <c r="F31" s="57"/>
      <c r="G31" s="57"/>
      <c r="H31" s="57"/>
      <c r="I31" s="57"/>
      <c r="J31" s="25"/>
    </row>
    <row r="32" spans="2:10" ht="15" customHeight="1" x14ac:dyDescent="0.25">
      <c r="B32" s="32"/>
      <c r="C32" s="32"/>
      <c r="D32" s="32"/>
      <c r="E32" s="32"/>
      <c r="F32" s="32"/>
      <c r="G32" s="33"/>
      <c r="H32" s="33"/>
      <c r="I32" s="33"/>
    </row>
  </sheetData>
  <mergeCells count="27">
    <mergeCell ref="C27:D27"/>
    <mergeCell ref="C28:D28"/>
    <mergeCell ref="C29:D29"/>
    <mergeCell ref="B31:I31"/>
    <mergeCell ref="C30:D30"/>
    <mergeCell ref="C20:D20"/>
    <mergeCell ref="C21:D21"/>
    <mergeCell ref="C22:D22"/>
    <mergeCell ref="C26:D26"/>
    <mergeCell ref="C24:D24"/>
    <mergeCell ref="C25:D25"/>
    <mergeCell ref="C23:D23"/>
    <mergeCell ref="H1:I1"/>
    <mergeCell ref="D2:H2"/>
    <mergeCell ref="D3:H3"/>
    <mergeCell ref="B6:D7"/>
    <mergeCell ref="C18:D18"/>
    <mergeCell ref="C16:D16"/>
    <mergeCell ref="C17:D17"/>
    <mergeCell ref="B4:I4"/>
    <mergeCell ref="C11:D11"/>
    <mergeCell ref="C12:D12"/>
    <mergeCell ref="C13:D13"/>
    <mergeCell ref="C14:D14"/>
    <mergeCell ref="C15:D15"/>
    <mergeCell ref="B9:D9"/>
    <mergeCell ref="B5:I5"/>
  </mergeCells>
  <printOptions horizontalCentered="1"/>
  <pageMargins left="0.31496062992125984" right="0.31496062992125984" top="0.35433070866141736" bottom="0.35433070866141736" header="0" footer="0"/>
  <pageSetup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IC-6</vt:lpstr>
      <vt:lpstr>'IC-6'!Área_de_impresión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dc:creator>
  <cp:lastModifiedBy>SERGIO</cp:lastModifiedBy>
  <cp:lastPrinted>2025-03-12T21:09:04Z</cp:lastPrinted>
  <dcterms:created xsi:type="dcterms:W3CDTF">2018-10-31T19:27:45Z</dcterms:created>
  <dcterms:modified xsi:type="dcterms:W3CDTF">2025-03-12T21:09:30Z</dcterms:modified>
</cp:coreProperties>
</file>