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<sst xmlns="http://schemas.openxmlformats.org/spreadsheetml/2006/main" count="162" uniqueCount="89">
  <si>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</si>
  <si>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</si>
  <si>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</si>
  <si>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</si>
  <si>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</si>
  <si>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</si>
  <si>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</si>
  <si>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</si>
  <si>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</si>
  <si>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</si>
  <si>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</si>
  <si>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</si>
  <si>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</si>
  <si>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</si>
  <si>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</si>
  <si>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</si>
  <si>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</si>
  <si>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</si>
  <si>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</si>
  <si>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</si>
  <si>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</si>
  <si>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</si>
  <si>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</si>
  <si>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</si>
  <si>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</si>
  <si>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</si>
  <si>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</si>
  <si>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</si>
  <si>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</si>
  <si>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</si>
  <si>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</si>
  <si>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</si>
  <si>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</si>
  <si>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</si>
  <si>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</si>
  <si>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</si>
  <si>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</si>
  <si>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</si>
  <si>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</si>
  <si>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</si>
  <si>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</si>
  <si>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</si>
  <si>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</si>
  <si>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</si>
  <si>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</si>
  <si>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</si>
  <si>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</si>
  <si>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</si>
  <si>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</si>
  <si>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</si>
  <si>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</si>
  <si>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</si>
  <si>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</si>
  <si>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</si>
  <si>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</si>
  <si>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</si>
  <si>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</si>
  <si>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</si>
  <si>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</si>
  <si>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</si>
  <si>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</si>
  <si>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</si>
  <si>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</si>
  <si>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</si>
  <si>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</si>
  <si>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</si>
  <si>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</si>
  <si>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</si>
  <si>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</si>
  <si>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</si>
  <si>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</si>
  <si>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</si>
  <si>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</si>
  <si>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</si>
  <si>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</si>
  <si>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</si>
  <si>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</si>
  <si>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</si>
  <si>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</si>
  <si>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</si>
  <si>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</si>
  <si>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</si>
  <si>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</si>
  <si>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</si>
  <si>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</si>
  <si>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</si>
  <si>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</si>
  <si>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GUERRERO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</si>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</sst>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20" sqref="G2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110159221.09</v>
      </c>
      <c r="E10" s="14">
        <f t="shared" si="0"/>
        <v>1654045.9899999998</v>
      </c>
      <c r="F10" s="14">
        <f t="shared" si="0"/>
        <v>111813267.07999998</v>
      </c>
      <c r="G10" s="14">
        <f t="shared" si="0"/>
        <v>49591743.68</v>
      </c>
      <c r="H10" s="14">
        <f t="shared" si="0"/>
        <v>47978133.82</v>
      </c>
      <c r="I10" s="14">
        <f t="shared" si="0"/>
        <v>62221523.39999999</v>
      </c>
    </row>
    <row r="11" spans="2:9" ht="12.75">
      <c r="B11" s="3" t="s">
        <v>12</v>
      </c>
      <c r="C11" s="9"/>
      <c r="D11" s="15">
        <f aca="true" t="shared" si="1" ref="D11:I11">SUM(D12:D18)</f>
        <v>105982881.09</v>
      </c>
      <c r="E11" s="15">
        <f t="shared" si="1"/>
        <v>0</v>
      </c>
      <c r="F11" s="15">
        <f t="shared" si="1"/>
        <v>105982881.09</v>
      </c>
      <c r="G11" s="15">
        <f t="shared" si="1"/>
        <v>44778985.11</v>
      </c>
      <c r="H11" s="15">
        <f t="shared" si="1"/>
        <v>43165375.25</v>
      </c>
      <c r="I11" s="15">
        <f t="shared" si="1"/>
        <v>61203895.97999999</v>
      </c>
    </row>
    <row r="12" spans="2:9" ht="12.75">
      <c r="B12" s="13" t="s">
        <v>13</v>
      </c>
      <c r="C12" s="11"/>
      <c r="D12" s="15">
        <v>23619586.31</v>
      </c>
      <c r="E12" s="16">
        <v>0</v>
      </c>
      <c r="F12" s="16">
        <f>D12+E12</f>
        <v>23619586.31</v>
      </c>
      <c r="G12" s="16">
        <v>11950421.21</v>
      </c>
      <c r="H12" s="16">
        <v>11950421.21</v>
      </c>
      <c r="I12" s="16">
        <f>F12-G12</f>
        <v>11669165.099999998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45426418.11</v>
      </c>
      <c r="E14" s="16">
        <v>0</v>
      </c>
      <c r="F14" s="16">
        <f t="shared" si="2"/>
        <v>45426418.11</v>
      </c>
      <c r="G14" s="16">
        <v>14623932.64</v>
      </c>
      <c r="H14" s="16">
        <v>14623932.64</v>
      </c>
      <c r="I14" s="16">
        <f t="shared" si="3"/>
        <v>30802485.47</v>
      </c>
    </row>
    <row r="15" spans="2:9" ht="12.75">
      <c r="B15" s="13" t="s">
        <v>16</v>
      </c>
      <c r="C15" s="11"/>
      <c r="D15" s="15">
        <v>7053036.38</v>
      </c>
      <c r="E15" s="16">
        <v>0</v>
      </c>
      <c r="F15" s="16">
        <f t="shared" si="2"/>
        <v>7053036.38</v>
      </c>
      <c r="G15" s="16">
        <v>3923355.25</v>
      </c>
      <c r="H15" s="16">
        <v>3375816.26</v>
      </c>
      <c r="I15" s="16">
        <f t="shared" si="3"/>
        <v>3129681.13</v>
      </c>
    </row>
    <row r="16" spans="2:9" ht="12.75">
      <c r="B16" s="13" t="s">
        <v>17</v>
      </c>
      <c r="C16" s="11"/>
      <c r="D16" s="15">
        <v>28163288.81</v>
      </c>
      <c r="E16" s="16">
        <v>0</v>
      </c>
      <c r="F16" s="16">
        <f t="shared" si="2"/>
        <v>28163288.81</v>
      </c>
      <c r="G16" s="16">
        <v>14281276.01</v>
      </c>
      <c r="H16" s="16">
        <v>13215205.14</v>
      </c>
      <c r="I16" s="16">
        <f t="shared" si="3"/>
        <v>13882012.799999999</v>
      </c>
    </row>
    <row r="17" spans="2:9" ht="12.75">
      <c r="B17" s="13" t="s">
        <v>18</v>
      </c>
      <c r="C17" s="11"/>
      <c r="D17" s="15">
        <v>736172.04</v>
      </c>
      <c r="E17" s="16">
        <v>0</v>
      </c>
      <c r="F17" s="16">
        <f t="shared" si="2"/>
        <v>736172.04</v>
      </c>
      <c r="G17" s="16">
        <v>0</v>
      </c>
      <c r="H17" s="16">
        <v>0</v>
      </c>
      <c r="I17" s="16">
        <f t="shared" si="3"/>
        <v>736172.04</v>
      </c>
    </row>
    <row r="18" spans="2:9" ht="12.75">
      <c r="B18" s="13" t="s">
        <v>19</v>
      </c>
      <c r="C18" s="11"/>
      <c r="D18" s="15">
        <v>984379.44</v>
      </c>
      <c r="E18" s="16">
        <v>0</v>
      </c>
      <c r="F18" s="16">
        <f t="shared" si="2"/>
        <v>984379.44</v>
      </c>
      <c r="G18" s="16">
        <v>0</v>
      </c>
      <c r="H18" s="16">
        <v>0</v>
      </c>
      <c r="I18" s="16">
        <f t="shared" si="3"/>
        <v>984379.44</v>
      </c>
    </row>
    <row r="19" spans="2:9" ht="12.75">
      <c r="B19" s="3" t="s">
        <v>20</v>
      </c>
      <c r="C19" s="9"/>
      <c r="D19" s="15">
        <f aca="true" t="shared" si="4" ref="D19:I19">SUM(D20:D28)</f>
        <v>0</v>
      </c>
      <c r="E19" s="15">
        <f t="shared" si="4"/>
        <v>1108146.5699999998</v>
      </c>
      <c r="F19" s="15">
        <f t="shared" si="4"/>
        <v>1108146.5699999998</v>
      </c>
      <c r="G19" s="15">
        <f t="shared" si="4"/>
        <v>1017396.7899999999</v>
      </c>
      <c r="H19" s="15">
        <f t="shared" si="4"/>
        <v>1017396.7899999999</v>
      </c>
      <c r="I19" s="15">
        <f t="shared" si="4"/>
        <v>90749.77999999997</v>
      </c>
    </row>
    <row r="20" spans="2:9" ht="12.75">
      <c r="B20" s="13" t="s">
        <v>21</v>
      </c>
      <c r="C20" s="11"/>
      <c r="D20" s="15">
        <v>0</v>
      </c>
      <c r="E20" s="16">
        <v>799318.7</v>
      </c>
      <c r="F20" s="15">
        <f aca="true" t="shared" si="5" ref="F20:F28">D20+E20</f>
        <v>799318.7</v>
      </c>
      <c r="G20" s="16">
        <v>728964.59</v>
      </c>
      <c r="H20" s="16">
        <v>728964.59</v>
      </c>
      <c r="I20" s="16">
        <f>F20-G20</f>
        <v>70354.10999999999</v>
      </c>
    </row>
    <row r="21" spans="2:9" ht="12.75">
      <c r="B21" s="13" t="s">
        <v>22</v>
      </c>
      <c r="C21" s="11"/>
      <c r="D21" s="15">
        <v>0</v>
      </c>
      <c r="E21" s="16">
        <v>104235.44</v>
      </c>
      <c r="F21" s="15">
        <f t="shared" si="5"/>
        <v>104235.44</v>
      </c>
      <c r="G21" s="16">
        <v>95522.85</v>
      </c>
      <c r="H21" s="16">
        <v>95522.85</v>
      </c>
      <c r="I21" s="16">
        <f aca="true" t="shared" si="6" ref="I21:I83">F21-G21</f>
        <v>8712.589999999997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9334.89</v>
      </c>
      <c r="F23" s="15">
        <f t="shared" si="5"/>
        <v>9334.89</v>
      </c>
      <c r="G23" s="16">
        <v>9270.35</v>
      </c>
      <c r="H23" s="16">
        <v>9270.35</v>
      </c>
      <c r="I23" s="16">
        <f t="shared" si="6"/>
        <v>64.53999999999905</v>
      </c>
    </row>
    <row r="24" spans="2:9" ht="12.75">
      <c r="B24" s="13" t="s">
        <v>25</v>
      </c>
      <c r="C24" s="11"/>
      <c r="D24" s="15">
        <v>0</v>
      </c>
      <c r="E24" s="16">
        <v>762.91</v>
      </c>
      <c r="F24" s="15">
        <f t="shared" si="5"/>
        <v>762.91</v>
      </c>
      <c r="G24" s="16">
        <v>762.41</v>
      </c>
      <c r="H24" s="16">
        <v>762.41</v>
      </c>
      <c r="I24" s="16">
        <f t="shared" si="6"/>
        <v>0.5</v>
      </c>
    </row>
    <row r="25" spans="2:9" ht="12.75">
      <c r="B25" s="13" t="s">
        <v>26</v>
      </c>
      <c r="C25" s="11"/>
      <c r="D25" s="15">
        <v>0</v>
      </c>
      <c r="E25" s="16">
        <v>141417.36</v>
      </c>
      <c r="F25" s="15">
        <f t="shared" si="5"/>
        <v>141417.36</v>
      </c>
      <c r="G25" s="16">
        <v>130292.68</v>
      </c>
      <c r="H25" s="16">
        <v>130292.68</v>
      </c>
      <c r="I25" s="16">
        <f t="shared" si="6"/>
        <v>11124.679999999993</v>
      </c>
    </row>
    <row r="26" spans="2:9" ht="12.75">
      <c r="B26" s="13" t="s">
        <v>27</v>
      </c>
      <c r="C26" s="11"/>
      <c r="D26" s="15">
        <v>0</v>
      </c>
      <c r="E26" s="16">
        <v>6124.8</v>
      </c>
      <c r="F26" s="15">
        <f t="shared" si="5"/>
        <v>6124.8</v>
      </c>
      <c r="G26" s="16">
        <v>6124.8</v>
      </c>
      <c r="H26" s="16">
        <v>6124.8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46952.47</v>
      </c>
      <c r="F28" s="15">
        <f t="shared" si="5"/>
        <v>46952.47</v>
      </c>
      <c r="G28" s="16">
        <v>46459.11</v>
      </c>
      <c r="H28" s="16">
        <v>46459.11</v>
      </c>
      <c r="I28" s="16">
        <f t="shared" si="6"/>
        <v>493.3600000000006</v>
      </c>
    </row>
    <row r="29" spans="2:9" ht="12.75">
      <c r="B29" s="3" t="s">
        <v>30</v>
      </c>
      <c r="C29" s="9"/>
      <c r="D29" s="15">
        <f aca="true" t="shared" si="7" ref="D29:I29">SUM(D30:D38)</f>
        <v>4176340</v>
      </c>
      <c r="E29" s="15">
        <f t="shared" si="7"/>
        <v>-492027.43000000005</v>
      </c>
      <c r="F29" s="15">
        <f t="shared" si="7"/>
        <v>3684312.5700000003</v>
      </c>
      <c r="G29" s="15">
        <f t="shared" si="7"/>
        <v>2768234.93</v>
      </c>
      <c r="H29" s="15">
        <f t="shared" si="7"/>
        <v>2768234.93</v>
      </c>
      <c r="I29" s="15">
        <f t="shared" si="7"/>
        <v>916077.64</v>
      </c>
    </row>
    <row r="30" spans="2:9" ht="12.75">
      <c r="B30" s="13" t="s">
        <v>31</v>
      </c>
      <c r="C30" s="11"/>
      <c r="D30" s="15">
        <v>510264.08</v>
      </c>
      <c r="E30" s="16">
        <v>-39503.22</v>
      </c>
      <c r="F30" s="15">
        <f aca="true" t="shared" si="8" ref="F30:F38">D30+E30</f>
        <v>470760.86</v>
      </c>
      <c r="G30" s="16">
        <v>247856.92</v>
      </c>
      <c r="H30" s="16">
        <v>247856.92</v>
      </c>
      <c r="I30" s="16">
        <f t="shared" si="6"/>
        <v>222903.93999999997</v>
      </c>
    </row>
    <row r="31" spans="2:9" ht="12.75">
      <c r="B31" s="13" t="s">
        <v>32</v>
      </c>
      <c r="C31" s="11"/>
      <c r="D31" s="15">
        <v>1560000</v>
      </c>
      <c r="E31" s="16">
        <v>-690301.11</v>
      </c>
      <c r="F31" s="15">
        <f t="shared" si="8"/>
        <v>869698.89</v>
      </c>
      <c r="G31" s="16">
        <v>742660.08</v>
      </c>
      <c r="H31" s="16">
        <v>742660.08</v>
      </c>
      <c r="I31" s="16">
        <f t="shared" si="6"/>
        <v>127038.81000000006</v>
      </c>
    </row>
    <row r="32" spans="2:9" ht="12.75">
      <c r="B32" s="13" t="s">
        <v>33</v>
      </c>
      <c r="C32" s="11"/>
      <c r="D32" s="15">
        <v>285350</v>
      </c>
      <c r="E32" s="16">
        <v>174532.34</v>
      </c>
      <c r="F32" s="15">
        <f t="shared" si="8"/>
        <v>459882.33999999997</v>
      </c>
      <c r="G32" s="16">
        <v>395978.6</v>
      </c>
      <c r="H32" s="16">
        <v>395978.6</v>
      </c>
      <c r="I32" s="16">
        <f t="shared" si="6"/>
        <v>63903.73999999999</v>
      </c>
    </row>
    <row r="33" spans="2:9" ht="12.75">
      <c r="B33" s="13" t="s">
        <v>34</v>
      </c>
      <c r="C33" s="11"/>
      <c r="D33" s="15">
        <v>0</v>
      </c>
      <c r="E33" s="16">
        <v>67777.05</v>
      </c>
      <c r="F33" s="15">
        <f t="shared" si="8"/>
        <v>67777.05</v>
      </c>
      <c r="G33" s="16">
        <v>433.46</v>
      </c>
      <c r="H33" s="16">
        <v>433.46</v>
      </c>
      <c r="I33" s="16">
        <f t="shared" si="6"/>
        <v>67343.59</v>
      </c>
    </row>
    <row r="34" spans="2:9" ht="12.75">
      <c r="B34" s="13" t="s">
        <v>35</v>
      </c>
      <c r="C34" s="11"/>
      <c r="D34" s="15">
        <v>0</v>
      </c>
      <c r="E34" s="16">
        <v>127988.5</v>
      </c>
      <c r="F34" s="15">
        <f t="shared" si="8"/>
        <v>127988.5</v>
      </c>
      <c r="G34" s="16">
        <v>110989.11</v>
      </c>
      <c r="H34" s="16">
        <v>110989.11</v>
      </c>
      <c r="I34" s="16">
        <f t="shared" si="6"/>
        <v>16999.39</v>
      </c>
    </row>
    <row r="35" spans="2:9" ht="12.75">
      <c r="B35" s="13" t="s">
        <v>36</v>
      </c>
      <c r="C35" s="11"/>
      <c r="D35" s="15">
        <v>0</v>
      </c>
      <c r="E35" s="16">
        <v>3112</v>
      </c>
      <c r="F35" s="15">
        <f t="shared" si="8"/>
        <v>3112</v>
      </c>
      <c r="G35" s="16">
        <v>3112</v>
      </c>
      <c r="H35" s="16">
        <v>3112</v>
      </c>
      <c r="I35" s="16">
        <f t="shared" si="6"/>
        <v>0</v>
      </c>
    </row>
    <row r="36" spans="2:9" ht="12.75">
      <c r="B36" s="13" t="s">
        <v>37</v>
      </c>
      <c r="C36" s="11"/>
      <c r="D36" s="15">
        <v>419430.8</v>
      </c>
      <c r="E36" s="16">
        <v>84697.23</v>
      </c>
      <c r="F36" s="15">
        <f t="shared" si="8"/>
        <v>504128.02999999997</v>
      </c>
      <c r="G36" s="16">
        <v>298313.21</v>
      </c>
      <c r="H36" s="16">
        <v>298313.21</v>
      </c>
      <c r="I36" s="16">
        <f t="shared" si="6"/>
        <v>205814.81999999995</v>
      </c>
    </row>
    <row r="37" spans="2:9" ht="12.75">
      <c r="B37" s="13" t="s">
        <v>38</v>
      </c>
      <c r="C37" s="11"/>
      <c r="D37" s="15">
        <v>0</v>
      </c>
      <c r="E37" s="16">
        <v>5000</v>
      </c>
      <c r="F37" s="15">
        <f t="shared" si="8"/>
        <v>5000</v>
      </c>
      <c r="G37" s="16">
        <v>3744.99</v>
      </c>
      <c r="H37" s="16">
        <v>3744.99</v>
      </c>
      <c r="I37" s="16">
        <f t="shared" si="6"/>
        <v>1255.0100000000002</v>
      </c>
    </row>
    <row r="38" spans="2:9" ht="12.75">
      <c r="B38" s="13" t="s">
        <v>39</v>
      </c>
      <c r="C38" s="11"/>
      <c r="D38" s="15">
        <v>1401295.12</v>
      </c>
      <c r="E38" s="16">
        <v>-225330.22</v>
      </c>
      <c r="F38" s="15">
        <f t="shared" si="8"/>
        <v>1175964.9000000001</v>
      </c>
      <c r="G38" s="16">
        <v>965146.56</v>
      </c>
      <c r="H38" s="16">
        <v>965146.56</v>
      </c>
      <c r="I38" s="16">
        <f t="shared" si="6"/>
        <v>210818.34000000008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1037926.85</v>
      </c>
      <c r="F59" s="15">
        <f>SUM(F60:F62)</f>
        <v>1037926.85</v>
      </c>
      <c r="G59" s="15">
        <f>SUM(G60:G62)</f>
        <v>1027126.85</v>
      </c>
      <c r="H59" s="15">
        <f>SUM(H60:H62)</f>
        <v>1027126.85</v>
      </c>
      <c r="I59" s="16">
        <f t="shared" si="6"/>
        <v>10800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1037926.85</v>
      </c>
      <c r="F61" s="15">
        <f t="shared" si="10"/>
        <v>1037926.85</v>
      </c>
      <c r="G61" s="16">
        <v>1027126.85</v>
      </c>
      <c r="H61" s="16">
        <v>1027126.85</v>
      </c>
      <c r="I61" s="16">
        <f t="shared" si="6"/>
        <v>10800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110159221.09</v>
      </c>
      <c r="E160" s="14">
        <f t="shared" si="21"/>
        <v>1654045.9899999998</v>
      </c>
      <c r="F160" s="14">
        <f t="shared" si="21"/>
        <v>111813267.07999998</v>
      </c>
      <c r="G160" s="14">
        <f t="shared" si="21"/>
        <v>49591743.68</v>
      </c>
      <c r="H160" s="14">
        <f t="shared" si="21"/>
        <v>47978133.82</v>
      </c>
      <c r="I160" s="14">
        <f t="shared" si="21"/>
        <v>62221523.39999999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portrait" scale="62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2023-11-14T17:34:44Z</cp:lastPrinted>
  <dcterms:created xsi:type="dcterms:W3CDTF">2016-10-11T20:25:15Z</dcterms:created>
  <dcterms:modified xsi:type="dcterms:W3CDTF">2023-11-14T17:34:48Z</dcterms:modified>
  <cp:category/>
  <cp:version/>
  <cp:contentType/>
  <cp:contentStatus/>
</cp:coreProperties>
</file>