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MAG_MARTHA\OneDrive - Offices\Desktop\IFS 2023 OPDS\Formatos\4.3. Información presupuestaria\"/>
    </mc:Choice>
  </mc:AlternateContent>
  <xr:revisionPtr revIDLastSave="0" documentId="13_ncr:1_{19E36734-0861-4AB2-8FD5-12A023CABE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P-5" sheetId="2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26" l="1"/>
  <c r="G21" i="26"/>
  <c r="E21" i="26"/>
  <c r="D21" i="26"/>
  <c r="F19" i="26"/>
  <c r="I19" i="26" s="1"/>
  <c r="F17" i="26"/>
  <c r="I17" i="26" s="1"/>
  <c r="F15" i="26"/>
  <c r="I13" i="26"/>
  <c r="I11" i="26"/>
  <c r="F21" i="26" l="1"/>
  <c r="I15" i="26"/>
  <c r="I21" i="26" s="1"/>
</calcChain>
</file>

<file path=xl/sharedStrings.xml><?xml version="1.0" encoding="utf-8"?>
<sst xmlns="http://schemas.openxmlformats.org/spreadsheetml/2006/main" count="21" uniqueCount="21">
  <si>
    <t>Modificado</t>
  </si>
  <si>
    <t>Devengado</t>
  </si>
  <si>
    <t>Estado Analítico del Ejercicio del Presupuesto de Egresos</t>
  </si>
  <si>
    <t>Concepto</t>
  </si>
  <si>
    <t>Subejercicio</t>
  </si>
  <si>
    <t>Aprobado</t>
  </si>
  <si>
    <t>Ampliaciones/ (Reducciones)</t>
  </si>
  <si>
    <t>Pagado</t>
  </si>
  <si>
    <t>3 = (1 + 2 )</t>
  </si>
  <si>
    <t>6 = ( 3 - 4 )</t>
  </si>
  <si>
    <t xml:space="preserve">Egresos </t>
  </si>
  <si>
    <t>Gasto Corriente</t>
  </si>
  <si>
    <t>Gasto de Capital</t>
  </si>
  <si>
    <t>Amortización de la Deuda y Disminución de Pasivos</t>
  </si>
  <si>
    <t xml:space="preserve">    Total del Gasto</t>
  </si>
  <si>
    <t xml:space="preserve">    Participaciones</t>
  </si>
  <si>
    <t xml:space="preserve">    Pensiones y Jubilaciones</t>
  </si>
  <si>
    <t>Formato IP-5</t>
  </si>
  <si>
    <t>Clasificación Económica (Por Tipo de Gasto)</t>
  </si>
  <si>
    <t>TRIBUNAL DE JUSTICIA ADMINISTRATIVA DEL ESTADO DE GUERRERO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</si>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</sst>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</font>
    <font>
      <b/>
      <sz val="9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6" fillId="0" borderId="0"/>
    <xf numFmtId="0" fontId="10" fillId="0" borderId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3" fontId="4" fillId="2" borderId="12" xfId="2" applyNumberFormat="1" applyFont="1" applyFill="1" applyBorder="1" applyAlignment="1">
      <alignment horizontal="right" vertical="center" wrapText="1"/>
    </xf>
    <xf numFmtId="3" fontId="4" fillId="2" borderId="14" xfId="2" applyNumberFormat="1" applyFont="1" applyFill="1" applyBorder="1" applyAlignment="1" applyProtection="1">
      <alignment horizontal="right" vertical="center" wrapText="1"/>
      <protection locked="0"/>
    </xf>
    <xf numFmtId="3" fontId="4" fillId="2" borderId="14" xfId="2" applyNumberFormat="1" applyFont="1" applyFill="1" applyBorder="1" applyAlignment="1">
      <alignment horizontal="right" vertical="center" wrapText="1"/>
    </xf>
    <xf numFmtId="3" fontId="4" fillId="2" borderId="4" xfId="2" applyNumberFormat="1" applyFont="1" applyFill="1" applyBorder="1" applyAlignment="1">
      <alignment horizontal="right" vertical="center" wrapText="1"/>
    </xf>
    <xf numFmtId="3" fontId="4" fillId="2" borderId="13" xfId="2" applyNumberFormat="1" applyFont="1" applyFill="1" applyBorder="1" applyAlignment="1">
      <alignment horizontal="right" vertical="center" wrapText="1"/>
    </xf>
    <xf numFmtId="3" fontId="5" fillId="2" borderId="13" xfId="2" applyNumberFormat="1" applyFont="1" applyFill="1" applyBorder="1" applyAlignment="1">
      <alignment horizontal="right" vertical="center" wrapText="1"/>
    </xf>
    <xf numFmtId="164" fontId="2" fillId="3" borderId="11" xfId="1" applyNumberFormat="1" applyFont="1" applyFill="1" applyBorder="1" applyAlignment="1" applyProtection="1">
      <alignment horizontal="center" vertical="center" wrapText="1"/>
    </xf>
    <xf numFmtId="164" fontId="2" fillId="3" borderId="11" xfId="1" applyNumberFormat="1" applyFont="1" applyFill="1" applyBorder="1" applyAlignment="1" applyProtection="1">
      <alignment horizontal="center" vertical="center"/>
    </xf>
    <xf numFmtId="0" fontId="6" fillId="0" borderId="0" xfId="6" applyFont="1" applyAlignment="1">
      <alignment vertical="center"/>
    </xf>
    <xf numFmtId="0" fontId="1" fillId="0" borderId="0" xfId="21"/>
    <xf numFmtId="0" fontId="12" fillId="0" borderId="0" xfId="21" applyFont="1"/>
    <xf numFmtId="4" fontId="12" fillId="0" borderId="0" xfId="21" applyNumberFormat="1" applyFont="1"/>
    <xf numFmtId="164" fontId="2" fillId="3" borderId="1" xfId="1" applyNumberFormat="1" applyFont="1" applyFill="1" applyBorder="1" applyAlignment="1" applyProtection="1">
      <alignment horizontal="center" vertical="center"/>
    </xf>
    <xf numFmtId="164" fontId="2" fillId="3" borderId="3" xfId="1" applyNumberFormat="1" applyFont="1" applyFill="1" applyBorder="1" applyAlignment="1" applyProtection="1">
      <alignment horizontal="center" vertical="center"/>
    </xf>
    <xf numFmtId="164" fontId="2" fillId="3" borderId="4" xfId="1" applyNumberFormat="1" applyFont="1" applyFill="1" applyBorder="1" applyAlignment="1" applyProtection="1">
      <alignment horizontal="center" vertical="center"/>
    </xf>
    <xf numFmtId="164" fontId="2" fillId="3" borderId="5" xfId="1" applyNumberFormat="1" applyFont="1" applyFill="1" applyBorder="1" applyAlignment="1" applyProtection="1">
      <alignment horizontal="center" vertical="center"/>
    </xf>
    <xf numFmtId="164" fontId="2" fillId="3" borderId="6" xfId="1" applyNumberFormat="1" applyFont="1" applyFill="1" applyBorder="1" applyAlignment="1" applyProtection="1">
      <alignment horizontal="center" vertical="center"/>
    </xf>
    <xf numFmtId="164" fontId="2" fillId="3" borderId="8" xfId="1" applyNumberFormat="1" applyFont="1" applyFill="1" applyBorder="1" applyAlignment="1" applyProtection="1">
      <alignment horizontal="center" vertical="center"/>
    </xf>
    <xf numFmtId="164" fontId="2" fillId="3" borderId="9" xfId="1" applyNumberFormat="1" applyFont="1" applyFill="1" applyBorder="1" applyAlignment="1" applyProtection="1">
      <alignment horizontal="center" vertical="center"/>
    </xf>
    <xf numFmtId="164" fontId="2" fillId="3" borderId="10" xfId="1" applyNumberFormat="1" applyFont="1" applyFill="1" applyBorder="1" applyAlignment="1" applyProtection="1">
      <alignment horizontal="center" vertical="center"/>
    </xf>
    <xf numFmtId="164" fontId="2" fillId="3" borderId="11" xfId="1" applyNumberFormat="1" applyFont="1" applyFill="1" applyBorder="1" applyAlignment="1" applyProtection="1">
      <alignment horizontal="center" vertical="center"/>
    </xf>
    <xf numFmtId="164" fontId="2" fillId="3" borderId="12" xfId="1" applyNumberFormat="1" applyFont="1" applyFill="1" applyBorder="1" applyAlignment="1" applyProtection="1">
      <alignment horizontal="center" vertical="center"/>
    </xf>
    <xf numFmtId="164" fontId="2" fillId="3" borderId="13" xfId="1" applyNumberFormat="1" applyFont="1" applyFill="1" applyBorder="1" applyAlignment="1" applyProtection="1">
      <alignment horizontal="center" vertical="center"/>
    </xf>
    <xf numFmtId="0" fontId="9" fillId="0" borderId="7" xfId="0" applyFont="1" applyBorder="1" applyAlignment="1">
      <alignment horizontal="center" vertical="center"/>
    </xf>
    <xf numFmtId="164" fontId="2" fillId="3" borderId="0" xfId="1" applyNumberFormat="1" applyFont="1" applyFill="1" applyBorder="1" applyAlignment="1" applyProtection="1">
      <alignment horizontal="center" vertical="center"/>
    </xf>
    <xf numFmtId="164" fontId="2" fillId="3" borderId="6" xfId="1" applyNumberFormat="1" applyFont="1" applyFill="1" applyBorder="1" applyAlignment="1" applyProtection="1">
      <alignment horizontal="center"/>
    </xf>
    <xf numFmtId="164" fontId="2" fillId="3" borderId="7" xfId="1" applyNumberFormat="1" applyFont="1" applyFill="1" applyBorder="1" applyAlignment="1" applyProtection="1">
      <alignment horizontal="center"/>
    </xf>
    <xf numFmtId="164" fontId="2" fillId="3" borderId="8" xfId="1" applyNumberFormat="1" applyFont="1" applyFill="1" applyBorder="1" applyAlignment="1" applyProtection="1">
      <alignment horizontal="center"/>
    </xf>
    <xf numFmtId="0" fontId="5" fillId="2" borderId="9" xfId="2" applyFont="1" applyFill="1" applyBorder="1" applyAlignment="1">
      <alignment horizontal="left" vertical="center" wrapText="1"/>
    </xf>
    <xf numFmtId="0" fontId="5" fillId="2" borderId="11" xfId="2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left" vertical="center" wrapText="1" indent="1"/>
    </xf>
    <xf numFmtId="0" fontId="5" fillId="2" borderId="5" xfId="2" applyFont="1" applyFill="1" applyBorder="1" applyAlignment="1">
      <alignment horizontal="left" vertical="center" wrapText="1" inden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left" vertical="center" wrapText="1"/>
    </xf>
    <xf numFmtId="0" fontId="5" fillId="2" borderId="5" xfId="2" applyFont="1" applyFill="1" applyBorder="1" applyAlignment="1">
      <alignment horizontal="left" vertical="center" wrapText="1"/>
    </xf>
    <xf numFmtId="0" fontId="5" fillId="2" borderId="0" xfId="2" applyFont="1" applyFill="1" applyAlignment="1">
      <alignment horizontal="left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164" fontId="13" fillId="3" borderId="1" xfId="1" applyNumberFormat="1" applyFont="1" applyFill="1" applyBorder="1" applyAlignment="1" applyProtection="1">
      <alignment horizontal="center" vertical="center"/>
    </xf>
    <xf numFmtId="164" fontId="13" fillId="3" borderId="2" xfId="1" applyNumberFormat="1" applyFont="1" applyFill="1" applyBorder="1" applyAlignment="1" applyProtection="1">
      <alignment horizontal="center" vertical="center"/>
    </xf>
    <xf numFmtId="164" fontId="13" fillId="3" borderId="3" xfId="1" applyNumberFormat="1" applyFont="1" applyFill="1" applyBorder="1" applyAlignment="1" applyProtection="1">
      <alignment horizontal="center" vertical="center"/>
    </xf>
  </cellXfs>
  <cellStyles count="22">
    <cellStyle name="Millares 2 2" xfId="15" xr:uid="{00000000-0005-0000-0000-000000000000}"/>
    <cellStyle name="Millares 2 3" xfId="3" xr:uid="{00000000-0005-0000-0000-000001000000}"/>
    <cellStyle name="Millares 5" xfId="1" xr:uid="{00000000-0005-0000-0000-000002000000}"/>
    <cellStyle name="Moneda 2 2" xfId="9" xr:uid="{00000000-0005-0000-0000-000003000000}"/>
    <cellStyle name="Normal" xfId="0" builtinId="0"/>
    <cellStyle name="Normal 10" xfId="2" xr:uid="{00000000-0005-0000-0000-000005000000}"/>
    <cellStyle name="Normal 11 2" xfId="21" xr:uid="{925E68F5-6E3A-464E-9A95-DCA04EBC1D95}"/>
    <cellStyle name="Normal 15" xfId="6" xr:uid="{00000000-0005-0000-0000-000006000000}"/>
    <cellStyle name="Normal 2" xfId="11" xr:uid="{00000000-0005-0000-0000-000007000000}"/>
    <cellStyle name="Normal 2 2" xfId="7" xr:uid="{00000000-0005-0000-0000-000008000000}"/>
    <cellStyle name="Normal 3" xfId="12" xr:uid="{00000000-0005-0000-0000-000009000000}"/>
    <cellStyle name="Normal 3 2" xfId="17" xr:uid="{00000000-0005-0000-0000-00000A000000}"/>
    <cellStyle name="Normal 4" xfId="13" xr:uid="{00000000-0005-0000-0000-00000B000000}"/>
    <cellStyle name="Normal 6 3 2 2" xfId="16" xr:uid="{00000000-0005-0000-0000-00000C000000}"/>
    <cellStyle name="Normal 6 4" xfId="5" xr:uid="{00000000-0005-0000-0000-00000D000000}"/>
    <cellStyle name="Normal 6 4 2" xfId="18" xr:uid="{00000000-0005-0000-0000-00000E000000}"/>
    <cellStyle name="Normal 7 2" xfId="8" xr:uid="{00000000-0005-0000-0000-00000F000000}"/>
    <cellStyle name="Normal 7 2 2" xfId="19" xr:uid="{00000000-0005-0000-0000-000010000000}"/>
    <cellStyle name="Normal 7 3 2" xfId="14" xr:uid="{00000000-0005-0000-0000-000011000000}"/>
    <cellStyle name="Normal 7 4" xfId="20" xr:uid="{00000000-0005-0000-0000-000012000000}"/>
    <cellStyle name="Normal 9 3" xfId="4" xr:uid="{00000000-0005-0000-0000-000013000000}"/>
    <cellStyle name="Porcentual 2" xfId="10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542924</xdr:colOff>
      <xdr:row>23</xdr:row>
      <xdr:rowOff>57150</xdr:rowOff>
    </xdr:from>
    <xdr:to>
      <xdr:col>6</xdr:col>
      <xdr:colOff>571500</xdr:colOff>
      <xdr:row>30</xdr:row>
      <xdr:rowOff>66675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DA83C8B4-CE01-4C1E-975C-BA290CB9D5C0}"/>
            </a:ext>
          </a:extLst>
        </xdr:cNvPr>
        <xdr:cNvSpPr txBox="1"/>
      </xdr:nvSpPr>
      <xdr:spPr>
        <a:xfrm flipH="1">
          <a:off x="3829049" y="4552950"/>
          <a:ext cx="1704976" cy="1343025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Aprobó</a:t>
          </a:r>
          <a:endParaRPr lang="es-MX" sz="10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MX" sz="10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________________________</a:t>
          </a:r>
          <a:endParaRPr lang="es-MX" sz="10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Lic. Luis Camacho Mancilla</a:t>
          </a:r>
          <a:r>
            <a:rPr lang="es-MX" sz="1000" baseline="0">
              <a:solidFill>
                <a:schemeClr val="dk1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MX" sz="10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Magistrado Presidente</a:t>
          </a:r>
          <a:endParaRPr lang="es-MX" sz="10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23</xdr:row>
      <xdr:rowOff>38100</xdr:rowOff>
    </xdr:from>
    <xdr:to>
      <xdr:col>2</xdr:col>
      <xdr:colOff>1095374</xdr:colOff>
      <xdr:row>31</xdr:row>
      <xdr:rowOff>9525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AE95194F-9C98-4919-9B7F-460367490AC2}"/>
            </a:ext>
          </a:extLst>
        </xdr:cNvPr>
        <xdr:cNvSpPr txBox="1"/>
      </xdr:nvSpPr>
      <xdr:spPr>
        <a:xfrm>
          <a:off x="0" y="4533900"/>
          <a:ext cx="1714499" cy="1495425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Elaboró</a:t>
          </a:r>
          <a:endParaRPr lang="es-MX" sz="10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MX" sz="10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________________________</a:t>
          </a:r>
          <a:endParaRPr lang="es-MX" sz="10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L.C. Ana Isabel Alcaraz Espino</a:t>
          </a:r>
          <a:r>
            <a:rPr lang="es-MX" sz="1000" baseline="0">
              <a:solidFill>
                <a:schemeClr val="dk1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MX" sz="10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Jefa de Departamento de</a:t>
          </a:r>
          <a:r>
            <a:rPr lang="es-MX" sz="1000" baseline="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MX" sz="10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Recursos Financieros </a:t>
          </a:r>
          <a:endParaRPr lang="es-MX" sz="10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1219199</xdr:colOff>
      <xdr:row>23</xdr:row>
      <xdr:rowOff>47625</xdr:rowOff>
    </xdr:from>
    <xdr:to>
      <xdr:col>4</xdr:col>
      <xdr:colOff>381000</xdr:colOff>
      <xdr:row>30</xdr:row>
      <xdr:rowOff>161925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6D807B27-A73B-4F57-AC88-6E7F95E56214}"/>
            </a:ext>
          </a:extLst>
        </xdr:cNvPr>
        <xdr:cNvSpPr txBox="1"/>
      </xdr:nvSpPr>
      <xdr:spPr>
        <a:xfrm>
          <a:off x="1838324" y="4543425"/>
          <a:ext cx="1828801" cy="1447800"/>
        </a:xfrm>
        <a:prstGeom prst="rect">
          <a:avLst/>
        </a:prstGeom>
        <a:noFill/>
        <a:ln w="9525" cmpd="sng">
          <a:noFill/>
        </a:ln>
        <a:effectLst/>
      </xdr:spPr>
      <xdr:txBody>
        <a:bodyPr wrap="square" rtlCol="0" anchor="t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Revisó</a:t>
          </a:r>
          <a:endParaRPr lang="es-MX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MX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__________________________</a:t>
          </a:r>
          <a:endParaRPr lang="es-MX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Mtra. Olga Lidia García Teodoro</a:t>
          </a:r>
          <a:r>
            <a:rPr lang="es-MX" sz="100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MX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Directora Administrativa</a:t>
          </a:r>
          <a:endParaRPr lang="es-MX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723900</xdr:colOff>
      <xdr:row>23</xdr:row>
      <xdr:rowOff>38100</xdr:rowOff>
    </xdr:from>
    <xdr:to>
      <xdr:col>9</xdr:col>
      <xdr:colOff>104775</xdr:colOff>
      <xdr:row>30</xdr:row>
      <xdr:rowOff>142875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BDB2989B-EB8E-4053-AED9-1B8B9B6D5354}"/>
            </a:ext>
          </a:extLst>
        </xdr:cNvPr>
        <xdr:cNvSpPr txBox="1"/>
      </xdr:nvSpPr>
      <xdr:spPr>
        <a:xfrm>
          <a:off x="5686425" y="4533900"/>
          <a:ext cx="1600200" cy="1438275"/>
        </a:xfrm>
        <a:prstGeom prst="rect">
          <a:avLst/>
        </a:prstGeom>
        <a:noFill/>
        <a:ln w="9525" cmpd="sng">
          <a:noFill/>
        </a:ln>
        <a:effectLst/>
      </xdr:spPr>
      <xdr:txBody>
        <a:bodyPr wrap="square" rtlCol="0" anchor="t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V.° B.°</a:t>
          </a:r>
        </a:p>
        <a:p>
          <a:pPr algn="ctr">
            <a:lnSpc>
              <a:spcPct val="107000"/>
            </a:lnSpc>
            <a:spcAft>
              <a:spcPts val="800"/>
            </a:spcAft>
          </a:pPr>
          <a:endParaRPr lang="es-MX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______________________</a:t>
          </a:r>
          <a:endParaRPr lang="es-MX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lvl="0" algn="ctr" fontAlgn="base">
            <a:lnSpc>
              <a:spcPct val="107000"/>
            </a:lnSpc>
            <a:spcAft>
              <a:spcPts val="800"/>
            </a:spcAft>
          </a:pPr>
          <a:r>
            <a:rPr lang="es-MX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C.P. Elva Ramírez Venancio</a:t>
          </a:r>
          <a:r>
            <a:rPr lang="es-MX" sz="1000" baseline="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MX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Contralora Interna</a:t>
          </a:r>
          <a:endParaRPr lang="es-MX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32"/>
  <sheetViews>
    <sheetView tabSelected="1" zoomScaleNormal="100" workbookViewId="0">
      <selection activeCell="M21" sqref="M21"/>
    </sheetView>
  </sheetViews>
  <sheetFormatPr baseColWidth="10" defaultRowHeight="15" x14ac:dyDescent="0.25"/>
  <cols>
    <col min="1" max="1" width="2.140625" customWidth="1"/>
    <col min="2" max="2" width="7.140625" customWidth="1"/>
    <col min="3" max="3" width="28.5703125" customWidth="1"/>
    <col min="4" max="4" width="11.42578125" customWidth="1"/>
    <col min="5" max="5" width="13.7109375" customWidth="1"/>
    <col min="8" max="8" width="10.42578125" customWidth="1"/>
    <col min="10" max="10" width="3.5703125" customWidth="1"/>
  </cols>
  <sheetData>
    <row r="2" spans="2:9" x14ac:dyDescent="0.25">
      <c r="H2" s="24" t="s">
        <v>17</v>
      </c>
      <c r="I2" s="24"/>
    </row>
    <row r="3" spans="2:9" ht="18" customHeight="1" x14ac:dyDescent="0.25">
      <c r="B3" s="44" t="s">
        <v>19</v>
      </c>
      <c r="C3" s="45"/>
      <c r="D3" s="45"/>
      <c r="E3" s="45"/>
      <c r="F3" s="45"/>
      <c r="G3" s="45"/>
      <c r="H3" s="45"/>
      <c r="I3" s="46"/>
    </row>
    <row r="4" spans="2:9" x14ac:dyDescent="0.25">
      <c r="B4" s="15" t="s">
        <v>2</v>
      </c>
      <c r="C4" s="25"/>
      <c r="D4" s="25"/>
      <c r="E4" s="25"/>
      <c r="F4" s="25"/>
      <c r="G4" s="25"/>
      <c r="H4" s="25"/>
      <c r="I4" s="16"/>
    </row>
    <row r="5" spans="2:9" x14ac:dyDescent="0.25">
      <c r="B5" s="15" t="s">
        <v>18</v>
      </c>
      <c r="C5" s="25"/>
      <c r="D5" s="25"/>
      <c r="E5" s="25"/>
      <c r="F5" s="25"/>
      <c r="G5" s="25"/>
      <c r="H5" s="25"/>
      <c r="I5" s="16"/>
    </row>
    <row r="6" spans="2:9" x14ac:dyDescent="0.25">
      <c r="B6" s="26" t="s">
        <v>20</v>
      </c>
      <c r="C6" s="27"/>
      <c r="D6" s="27"/>
      <c r="E6" s="27"/>
      <c r="F6" s="27"/>
      <c r="G6" s="27"/>
      <c r="H6" s="27"/>
      <c r="I6" s="28"/>
    </row>
    <row r="7" spans="2:9" x14ac:dyDescent="0.25">
      <c r="B7" s="13" t="s">
        <v>3</v>
      </c>
      <c r="C7" s="14"/>
      <c r="D7" s="19" t="s">
        <v>10</v>
      </c>
      <c r="E7" s="20"/>
      <c r="F7" s="20"/>
      <c r="G7" s="20"/>
      <c r="H7" s="21"/>
      <c r="I7" s="22" t="s">
        <v>4</v>
      </c>
    </row>
    <row r="8" spans="2:9" ht="36.75" customHeight="1" x14ac:dyDescent="0.25">
      <c r="B8" s="15"/>
      <c r="C8" s="16"/>
      <c r="D8" s="8" t="s">
        <v>5</v>
      </c>
      <c r="E8" s="7" t="s">
        <v>6</v>
      </c>
      <c r="F8" s="8" t="s">
        <v>0</v>
      </c>
      <c r="G8" s="8" t="s">
        <v>1</v>
      </c>
      <c r="H8" s="8" t="s">
        <v>7</v>
      </c>
      <c r="I8" s="23"/>
    </row>
    <row r="9" spans="2:9" x14ac:dyDescent="0.25">
      <c r="B9" s="17"/>
      <c r="C9" s="18"/>
      <c r="D9" s="8">
        <v>1</v>
      </c>
      <c r="E9" s="8">
        <v>2</v>
      </c>
      <c r="F9" s="8" t="s">
        <v>8</v>
      </c>
      <c r="G9" s="8">
        <v>4</v>
      </c>
      <c r="H9" s="8">
        <v>5</v>
      </c>
      <c r="I9" s="8" t="s">
        <v>9</v>
      </c>
    </row>
    <row r="10" spans="2:9" x14ac:dyDescent="0.25">
      <c r="B10" s="31"/>
      <c r="C10" s="32"/>
      <c r="D10" s="1"/>
      <c r="E10" s="1"/>
      <c r="F10" s="1"/>
      <c r="G10" s="1"/>
      <c r="H10" s="1"/>
      <c r="I10" s="1"/>
    </row>
    <row r="11" spans="2:9" x14ac:dyDescent="0.25">
      <c r="B11" s="33" t="s">
        <v>11</v>
      </c>
      <c r="C11" s="34"/>
      <c r="D11" s="2">
        <v>110159221.09</v>
      </c>
      <c r="E11" s="2">
        <v>615899.14</v>
      </c>
      <c r="F11" s="3">
        <v>110775120.23</v>
      </c>
      <c r="G11" s="2">
        <v>48564616.829999998</v>
      </c>
      <c r="H11" s="2">
        <v>46951006.969999999</v>
      </c>
      <c r="I11" s="3">
        <f>F11-G11</f>
        <v>62210503.400000006</v>
      </c>
    </row>
    <row r="12" spans="2:9" ht="11.25" customHeight="1" x14ac:dyDescent="0.25">
      <c r="B12" s="35"/>
      <c r="C12" s="36"/>
      <c r="D12" s="3"/>
      <c r="E12" s="3"/>
      <c r="F12" s="3"/>
      <c r="G12" s="3"/>
      <c r="H12" s="3"/>
      <c r="I12" s="3"/>
    </row>
    <row r="13" spans="2:9" x14ac:dyDescent="0.25">
      <c r="B13" s="33" t="s">
        <v>12</v>
      </c>
      <c r="C13" s="34"/>
      <c r="D13" s="2">
        <v>0</v>
      </c>
      <c r="E13" s="2">
        <v>1038146.85</v>
      </c>
      <c r="F13" s="3">
        <v>1038146.85</v>
      </c>
      <c r="G13" s="2">
        <v>1027126.85</v>
      </c>
      <c r="H13" s="2">
        <v>1027126.85</v>
      </c>
      <c r="I13" s="3">
        <f>F13-G13</f>
        <v>11020</v>
      </c>
    </row>
    <row r="14" spans="2:9" ht="11.25" customHeight="1" x14ac:dyDescent="0.25">
      <c r="B14" s="35"/>
      <c r="C14" s="36"/>
      <c r="D14" s="3"/>
      <c r="E14" s="3"/>
      <c r="F14" s="3"/>
      <c r="G14" s="3"/>
      <c r="H14" s="3"/>
      <c r="I14" s="3"/>
    </row>
    <row r="15" spans="2:9" ht="21" customHeight="1" x14ac:dyDescent="0.25">
      <c r="B15" s="33" t="s">
        <v>13</v>
      </c>
      <c r="C15" s="34"/>
      <c r="D15" s="2">
        <v>0</v>
      </c>
      <c r="E15" s="2">
        <v>0</v>
      </c>
      <c r="F15" s="3">
        <f>D15+E15</f>
        <v>0</v>
      </c>
      <c r="G15" s="2">
        <v>0</v>
      </c>
      <c r="H15" s="2">
        <v>0</v>
      </c>
      <c r="I15" s="3">
        <f>F15-G15</f>
        <v>0</v>
      </c>
    </row>
    <row r="16" spans="2:9" ht="11.25" customHeight="1" x14ac:dyDescent="0.25">
      <c r="B16" s="37"/>
      <c r="C16" s="38"/>
      <c r="D16" s="2"/>
      <c r="E16" s="2"/>
      <c r="F16" s="3"/>
      <c r="G16" s="2"/>
      <c r="H16" s="2"/>
      <c r="I16" s="3"/>
    </row>
    <row r="17" spans="1:9" x14ac:dyDescent="0.25">
      <c r="B17" s="39" t="s">
        <v>16</v>
      </c>
      <c r="C17" s="40"/>
      <c r="D17" s="2">
        <v>0</v>
      </c>
      <c r="E17" s="2">
        <v>0</v>
      </c>
      <c r="F17" s="3">
        <f>D17+E17</f>
        <v>0</v>
      </c>
      <c r="G17" s="2">
        <v>0</v>
      </c>
      <c r="H17" s="2">
        <v>0</v>
      </c>
      <c r="I17" s="3">
        <f>F17-G17</f>
        <v>0</v>
      </c>
    </row>
    <row r="18" spans="1:9" ht="11.25" customHeight="1" x14ac:dyDescent="0.25">
      <c r="B18" s="39"/>
      <c r="C18" s="40"/>
      <c r="D18" s="2"/>
      <c r="E18" s="2"/>
      <c r="F18" s="3"/>
      <c r="G18" s="2"/>
      <c r="H18" s="2"/>
      <c r="I18" s="3"/>
    </row>
    <row r="19" spans="1:9" x14ac:dyDescent="0.25">
      <c r="B19" s="39" t="s">
        <v>15</v>
      </c>
      <c r="C19" s="41"/>
      <c r="D19" s="4">
        <v>0</v>
      </c>
      <c r="E19" s="4">
        <v>0</v>
      </c>
      <c r="F19" s="4">
        <f>D19+E19</f>
        <v>0</v>
      </c>
      <c r="G19" s="4">
        <v>0</v>
      </c>
      <c r="H19" s="4">
        <v>0</v>
      </c>
      <c r="I19" s="3">
        <f>F19-G19</f>
        <v>0</v>
      </c>
    </row>
    <row r="20" spans="1:9" ht="11.25" customHeight="1" x14ac:dyDescent="0.25">
      <c r="B20" s="42"/>
      <c r="C20" s="43"/>
      <c r="D20" s="5"/>
      <c r="E20" s="5"/>
      <c r="F20" s="5"/>
      <c r="G20" s="5"/>
      <c r="H20" s="5"/>
      <c r="I20" s="5"/>
    </row>
    <row r="21" spans="1:9" ht="18.75" customHeight="1" x14ac:dyDescent="0.25">
      <c r="B21" s="29" t="s">
        <v>14</v>
      </c>
      <c r="C21" s="30"/>
      <c r="D21" s="6">
        <f t="shared" ref="D21:I21" si="0">SUM(D10:D20)</f>
        <v>110159221.09</v>
      </c>
      <c r="E21" s="6">
        <f t="shared" si="0"/>
        <v>1654045.99</v>
      </c>
      <c r="F21" s="6">
        <f t="shared" si="0"/>
        <v>111813267.08</v>
      </c>
      <c r="G21" s="6">
        <f t="shared" si="0"/>
        <v>49591743.68</v>
      </c>
      <c r="H21" s="6">
        <f t="shared" si="0"/>
        <v>47978133.82</v>
      </c>
      <c r="I21" s="6">
        <f t="shared" si="0"/>
        <v>62221523.400000006</v>
      </c>
    </row>
    <row r="23" spans="1:9" s="10" customFormat="1" x14ac:dyDescent="0.25">
      <c r="A23" s="9"/>
      <c r="B23" s="9"/>
      <c r="C23" s="9"/>
      <c r="D23" s="9"/>
      <c r="E23" s="9"/>
      <c r="F23" s="9"/>
    </row>
    <row r="24" spans="1:9" s="10" customFormat="1" x14ac:dyDescent="0.25">
      <c r="A24" s="11"/>
      <c r="B24" s="11"/>
      <c r="C24" s="11"/>
      <c r="D24" s="12"/>
      <c r="E24" s="12"/>
      <c r="F24" s="11"/>
    </row>
    <row r="25" spans="1:9" s="10" customFormat="1" x14ac:dyDescent="0.25">
      <c r="A25" s="11"/>
      <c r="B25" s="11"/>
      <c r="C25" s="11"/>
      <c r="D25" s="12"/>
      <c r="E25" s="12"/>
      <c r="F25" s="11"/>
    </row>
    <row r="26" spans="1:9" s="10" customFormat="1" x14ac:dyDescent="0.25">
      <c r="A26" s="11"/>
      <c r="B26" s="11"/>
      <c r="C26" s="11"/>
      <c r="D26" s="12"/>
      <c r="E26" s="12"/>
      <c r="F26" s="11"/>
    </row>
    <row r="27" spans="1:9" s="10" customFormat="1" x14ac:dyDescent="0.25">
      <c r="A27" s="11"/>
      <c r="B27" s="11"/>
      <c r="C27" s="11"/>
      <c r="D27" s="12"/>
      <c r="E27" s="12"/>
      <c r="F27" s="11"/>
    </row>
    <row r="28" spans="1:9" s="10" customFormat="1" x14ac:dyDescent="0.25">
      <c r="A28" s="11"/>
      <c r="B28" s="11"/>
      <c r="C28" s="11"/>
      <c r="D28" s="12"/>
      <c r="E28" s="12"/>
      <c r="F28" s="11"/>
    </row>
    <row r="29" spans="1:9" s="10" customFormat="1" x14ac:dyDescent="0.25">
      <c r="A29" s="11"/>
      <c r="B29" s="11"/>
      <c r="C29" s="11"/>
      <c r="D29" s="12"/>
      <c r="E29" s="12"/>
      <c r="F29" s="11"/>
    </row>
    <row r="30" spans="1:9" s="10" customFormat="1" x14ac:dyDescent="0.25">
      <c r="A30" s="11"/>
      <c r="B30" s="11"/>
      <c r="C30" s="11"/>
      <c r="D30" s="12"/>
      <c r="E30" s="12"/>
      <c r="F30" s="11"/>
    </row>
    <row r="31" spans="1:9" s="10" customFormat="1" x14ac:dyDescent="0.25">
      <c r="A31" s="9"/>
      <c r="B31" s="9"/>
      <c r="C31" s="9"/>
      <c r="D31" s="9"/>
      <c r="E31" s="9"/>
      <c r="F31" s="9"/>
      <c r="G31" s="11"/>
    </row>
    <row r="32" spans="1:9" s="10" customFormat="1" x14ac:dyDescent="0.25">
      <c r="A32" s="9"/>
      <c r="B32" s="9"/>
      <c r="C32" s="9"/>
      <c r="D32" s="9"/>
      <c r="E32" s="9"/>
      <c r="F32" s="9"/>
      <c r="G32" s="11"/>
    </row>
  </sheetData>
  <mergeCells count="20"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7:C9"/>
    <mergeCell ref="D7:H7"/>
    <mergeCell ref="I7:I8"/>
    <mergeCell ref="H2:I2"/>
    <mergeCell ref="B3:I3"/>
    <mergeCell ref="B4:I4"/>
    <mergeCell ref="B5:I5"/>
    <mergeCell ref="B6:I6"/>
  </mergeCells>
  <printOptions horizontalCentered="1"/>
  <pageMargins left="0.31496062992125984" right="0.31496062992125984" top="0.35433070866141736" bottom="0.35433070866141736" header="0" footer="0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Judith</cp:lastModifiedBy>
  <cp:lastPrinted>2023-08-14T16:08:19Z</cp:lastPrinted>
  <dcterms:created xsi:type="dcterms:W3CDTF">2018-10-31T21:40:06Z</dcterms:created>
  <dcterms:modified xsi:type="dcterms:W3CDTF">2023-08-14T16:08:41Z</dcterms:modified>
</cp:coreProperties>
</file>