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\Desktop\TJA REC. FIN\ENTREGA ASE\DIRECCION ADMINISTRATIVA\2023\IFS 2023 OPDS\Formatos\4.2. Información contable\"/>
    </mc:Choice>
  </mc:AlternateContent>
  <bookViews>
    <workbookView xWindow="-120" yWindow="-120" windowWidth="29040" windowHeight="15840"/>
  </bookViews>
  <sheets>
    <sheet name="IC-2" sheetId="44" r:id="rId1"/>
  </sheets>
  <definedNames>
    <definedName name="_xlnm.Print_Area" localSheetId="0">'IC-2'!$A$1:$J$65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44" l="1"/>
  <c r="I47" i="44"/>
  <c r="J40" i="44"/>
  <c r="J51" i="44" s="1"/>
  <c r="J53" i="44" s="1"/>
  <c r="I40" i="44"/>
  <c r="I51" i="44" s="1"/>
  <c r="J35" i="44"/>
  <c r="I35" i="44"/>
  <c r="J30" i="44"/>
  <c r="I30" i="44"/>
  <c r="J28" i="44"/>
  <c r="I28" i="44"/>
  <c r="J18" i="44"/>
  <c r="I18" i="44"/>
  <c r="F31" i="44"/>
  <c r="F34" i="44" s="1"/>
  <c r="E31" i="44"/>
  <c r="E17" i="44"/>
  <c r="F17" i="44"/>
  <c r="I53" i="44" l="1"/>
  <c r="E34" i="44"/>
</calcChain>
</file>

<file path=xl/sharedStrings.xml><?xml version="1.0" encoding="utf-8"?>
<sst xmlns="http://schemas.openxmlformats.org/spreadsheetml/2006/main" count="66" uniqueCount="66">
  <si>
    <t>Bienes Inmuebles, Infraestructura y Construcciones en Proceso</t>
  </si>
  <si>
    <t>Bienes Muebles</t>
  </si>
  <si>
    <t>Estado de Situación Financiera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</si>
  <si>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</si>
  <si>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</si>
  <si>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</si>
  <si>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</si>
  <si>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</si>
  <si>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</si>
  <si>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</si>
  <si>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</si>
  <si>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</si>
  <si>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</si>
  <si>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</si>
  <si>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</si>
  <si>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</si>
  <si>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</si>
  <si>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</si>
  <si>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</si>
  <si>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</si>
  <si>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</si>
  <si>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</si>
  <si>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</si>
  <si>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</si>
  <si>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</si>
  <si>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</si>
  <si>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</si>
  <si>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</si>
  <si>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</si>
  <si>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Documentos por Pagar a Largo Plazo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</si>
  <si>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</si>
  <si>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</si>
  <si>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</si>
  <si>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</si>
  <si>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</si>
  <si>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</si>
  <si>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</si>
  <si>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</si>
  <si>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</si>
  <si>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</si>
  <si>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</si>
  <si>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</si>
  <si>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</si>
  <si>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</si>
  <si>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</si>
  <si>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</si>
  <si>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</si>
  <si>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</si>
  <si>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</si>
  <si>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</si>
  <si>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</si>
  <si>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</si>
  <si>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</si>
  <si>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</si>
  <si>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</si>
  <si>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</si>
  <si>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</si>
  <si>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</si>
  <si>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</si>
  <si>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(2)</t>
  </si>
  <si>
    <t>(1)</t>
  </si>
  <si>
    <t>Bajo protesta de decir verdad declaramos que los Estados Financieros y sus notas, son razonablemente correctos y son responsabilidad del emisor.</t>
  </si>
  <si>
    <t>Formato IC-2</t>
  </si>
  <si>
    <t>(Cifras en pesos)</t>
  </si>
  <si>
    <t>TRIBUNAL DE JUSTICIA ADMINISTRATIVA DEL ESTADO DE GUERRERO</t>
  </si>
  <si>
    <t>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</si>
</sst>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11" fillId="0" borderId="0"/>
    <xf numFmtId="0" fontId="1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/>
    <xf numFmtId="0" fontId="16" fillId="0" borderId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8" fillId="3" borderId="0" xfId="2" applyFont="1" applyFill="1" applyAlignment="1">
      <alignment horizontal="center" vertical="top"/>
    </xf>
    <xf numFmtId="3" fontId="6" fillId="3" borderId="0" xfId="2" applyNumberFormat="1" applyFont="1" applyFill="1" applyAlignment="1">
      <alignment vertical="top"/>
    </xf>
    <xf numFmtId="3" fontId="6" fillId="3" borderId="5" xfId="2" applyNumberFormat="1" applyFont="1" applyFill="1" applyBorder="1" applyAlignment="1">
      <alignment vertical="top"/>
    </xf>
    <xf numFmtId="3" fontId="6" fillId="3" borderId="0" xfId="2" applyNumberFormat="1" applyFont="1" applyFill="1" applyAlignment="1" applyProtection="1">
      <alignment vertical="top"/>
      <protection locked="0"/>
    </xf>
    <xf numFmtId="3" fontId="6" fillId="3" borderId="5" xfId="2" applyNumberFormat="1" applyFont="1" applyFill="1" applyBorder="1" applyAlignment="1" applyProtection="1">
      <alignment vertical="top"/>
      <protection locked="0"/>
    </xf>
    <xf numFmtId="0" fontId="5" fillId="3" borderId="4" xfId="2" applyFont="1" applyFill="1" applyBorder="1" applyAlignment="1">
      <alignment vertical="top"/>
    </xf>
    <xf numFmtId="0" fontId="6" fillId="3" borderId="0" xfId="2" applyFont="1" applyFill="1" applyAlignment="1">
      <alignment vertical="top" wrapText="1"/>
    </xf>
    <xf numFmtId="3" fontId="6" fillId="3" borderId="0" xfId="3" applyNumberFormat="1" applyFont="1" applyFill="1" applyBorder="1" applyAlignment="1" applyProtection="1">
      <alignment vertical="top"/>
    </xf>
    <xf numFmtId="3" fontId="3" fillId="3" borderId="0" xfId="2" applyNumberFormat="1" applyFont="1" applyFill="1" applyAlignment="1">
      <alignment vertical="top"/>
    </xf>
    <xf numFmtId="0" fontId="3" fillId="3" borderId="0" xfId="2" applyFont="1" applyFill="1" applyAlignment="1">
      <alignment vertical="top" wrapText="1"/>
    </xf>
    <xf numFmtId="0" fontId="3" fillId="3" borderId="0" xfId="2" applyFont="1" applyFill="1" applyAlignment="1">
      <alignment vertical="top"/>
    </xf>
    <xf numFmtId="3" fontId="3" fillId="3" borderId="0" xfId="3" applyNumberFormat="1" applyFont="1" applyFill="1" applyBorder="1" applyAlignment="1" applyProtection="1">
      <alignment vertical="top"/>
    </xf>
    <xf numFmtId="3" fontId="3" fillId="3" borderId="5" xfId="3" applyNumberFormat="1" applyFont="1" applyFill="1" applyBorder="1" applyAlignment="1" applyProtection="1">
      <alignment vertical="top"/>
    </xf>
    <xf numFmtId="0" fontId="10" fillId="3" borderId="4" xfId="2" applyFont="1" applyFill="1" applyBorder="1" applyAlignment="1">
      <alignment vertical="top"/>
    </xf>
    <xf numFmtId="3" fontId="3" fillId="3" borderId="5" xfId="2" applyNumberFormat="1" applyFont="1" applyFill="1" applyBorder="1" applyAlignment="1">
      <alignment vertical="top"/>
    </xf>
    <xf numFmtId="0" fontId="5" fillId="3" borderId="0" xfId="2" applyFont="1" applyFill="1" applyAlignment="1">
      <alignment vertical="top" wrapText="1"/>
    </xf>
    <xf numFmtId="3" fontId="6" fillId="3" borderId="5" xfId="3" applyNumberFormat="1" applyFont="1" applyFill="1" applyBorder="1" applyAlignment="1" applyProtection="1">
      <alignment vertical="top"/>
    </xf>
    <xf numFmtId="0" fontId="9" fillId="3" borderId="4" xfId="2" applyFont="1" applyFill="1" applyBorder="1" applyAlignment="1">
      <alignment vertical="top" wrapText="1"/>
    </xf>
    <xf numFmtId="0" fontId="9" fillId="3" borderId="0" xfId="2" applyFont="1" applyFill="1" applyAlignment="1">
      <alignment vertical="top" wrapText="1"/>
    </xf>
    <xf numFmtId="0" fontId="4" fillId="3" borderId="0" xfId="2" applyFont="1" applyFill="1" applyAlignment="1">
      <alignment vertical="center" wrapText="1"/>
    </xf>
    <xf numFmtId="0" fontId="6" fillId="3" borderId="0" xfId="2" applyFont="1" applyFill="1" applyAlignment="1">
      <alignment vertical="top"/>
    </xf>
    <xf numFmtId="0" fontId="5" fillId="3" borderId="6" xfId="2" applyFont="1" applyFill="1" applyBorder="1" applyAlignment="1">
      <alignment vertical="top"/>
    </xf>
    <xf numFmtId="0" fontId="5" fillId="3" borderId="11" xfId="2" applyFont="1" applyFill="1" applyBorder="1" applyAlignment="1">
      <alignment vertical="top"/>
    </xf>
    <xf numFmtId="0" fontId="5" fillId="3" borderId="7" xfId="2" applyFont="1" applyFill="1" applyBorder="1" applyAlignment="1">
      <alignment vertical="top"/>
    </xf>
    <xf numFmtId="0" fontId="3" fillId="3" borderId="0" xfId="2" applyFont="1" applyFill="1" applyAlignment="1">
      <alignment horizontal="left" vertical="top" wrapText="1"/>
    </xf>
    <xf numFmtId="0" fontId="6" fillId="3" borderId="0" xfId="2" applyFont="1" applyFill="1" applyAlignment="1">
      <alignment horizontal="left" vertical="top" wrapText="1"/>
    </xf>
    <xf numFmtId="0" fontId="9" fillId="3" borderId="0" xfId="2" applyFont="1" applyFill="1" applyAlignment="1">
      <alignment horizontal="left" vertical="top" wrapText="1"/>
    </xf>
    <xf numFmtId="0" fontId="6" fillId="3" borderId="0" xfId="2" applyFont="1" applyFill="1" applyAlignment="1">
      <alignment horizontal="left" vertical="top"/>
    </xf>
    <xf numFmtId="0" fontId="3" fillId="3" borderId="0" xfId="2" applyFont="1" applyFill="1" applyAlignment="1">
      <alignment horizontal="left" vertical="top"/>
    </xf>
    <xf numFmtId="0" fontId="3" fillId="2" borderId="8" xfId="2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/>
    </xf>
    <xf numFmtId="49" fontId="3" fillId="2" borderId="9" xfId="2" applyNumberFormat="1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/>
    </xf>
    <xf numFmtId="0" fontId="3" fillId="0" borderId="0" xfId="28" applyFont="1" applyAlignment="1">
      <alignment vertical="center"/>
    </xf>
    <xf numFmtId="0" fontId="2" fillId="0" borderId="0" xfId="12"/>
    <xf numFmtId="0" fontId="2" fillId="0" borderId="0" xfId="12" applyAlignment="1">
      <alignment horizontal="center"/>
    </xf>
    <xf numFmtId="0" fontId="8" fillId="3" borderId="0" xfId="29" applyNumberFormat="1" applyFont="1" applyFill="1" applyBorder="1" applyAlignment="1" applyProtection="1">
      <alignment horizontal="center" vertical="top"/>
    </xf>
    <xf numFmtId="0" fontId="8" fillId="3" borderId="3" xfId="2" applyFont="1" applyFill="1" applyBorder="1" applyAlignment="1">
      <alignment horizontal="center" vertical="top"/>
    </xf>
    <xf numFmtId="0" fontId="13" fillId="0" borderId="11" xfId="0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11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left" vertical="top" wrapText="1"/>
    </xf>
    <xf numFmtId="0" fontId="3" fillId="3" borderId="0" xfId="2" applyFont="1" applyFill="1" applyAlignment="1">
      <alignment horizontal="left" vertical="top" wrapText="1"/>
    </xf>
    <xf numFmtId="0" fontId="6" fillId="3" borderId="4" xfId="2" applyFont="1" applyFill="1" applyBorder="1" applyAlignment="1">
      <alignment horizontal="left" vertical="top" wrapText="1"/>
    </xf>
    <xf numFmtId="0" fontId="6" fillId="3" borderId="0" xfId="2" applyFont="1" applyFill="1" applyAlignment="1">
      <alignment horizontal="left" vertical="top" wrapText="1"/>
    </xf>
    <xf numFmtId="0" fontId="9" fillId="3" borderId="4" xfId="2" applyFont="1" applyFill="1" applyBorder="1" applyAlignment="1">
      <alignment horizontal="left" vertical="top" wrapText="1"/>
    </xf>
    <xf numFmtId="0" fontId="9" fillId="3" borderId="0" xfId="2" applyFont="1" applyFill="1" applyAlignment="1">
      <alignment horizontal="left" vertical="top" wrapText="1"/>
    </xf>
    <xf numFmtId="0" fontId="7" fillId="3" borderId="0" xfId="2" applyFont="1" applyFill="1" applyAlignment="1">
      <alignment horizontal="left" vertical="top" wrapText="1"/>
    </xf>
    <xf numFmtId="0" fontId="7" fillId="3" borderId="4" xfId="2" applyFont="1" applyFill="1" applyBorder="1" applyAlignment="1">
      <alignment horizontal="left" vertical="top" wrapText="1"/>
    </xf>
    <xf numFmtId="0" fontId="6" fillId="0" borderId="0" xfId="12" applyFont="1" applyAlignment="1">
      <alignment horizontal="left" vertical="top" wrapText="1"/>
    </xf>
  </cellXfs>
  <cellStyles count="30">
    <cellStyle name="=C:\WINNT\SYSTEM32\COMMAND.COM" xfId="4"/>
    <cellStyle name="Millares" xfId="29" builtinId="3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68</xdr:row>
      <xdr:rowOff>9525</xdr:rowOff>
    </xdr:from>
    <xdr:to>
      <xdr:col>6</xdr:col>
      <xdr:colOff>1390650</xdr:colOff>
      <xdr:row>70</xdr:row>
      <xdr:rowOff>142875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" y="12677775"/>
          <a:ext cx="6505575" cy="5143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2">
              <a:lumMod val="40000"/>
              <a:lumOff val="6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</a:t>
          </a:r>
          <a:r>
            <a:rPr lang="es-ES" sz="9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 llenado:</a:t>
          </a:r>
          <a:r>
            <a:rPr lang="es-ES" sz="90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4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9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lang="es-MX" sz="9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r>
            <a:rPr lang="es-MX" sz="9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lang="es-MX" sz="9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lang="es-ES" sz="900" b="0" i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55</xdr:row>
      <xdr:rowOff>76201</xdr:rowOff>
    </xdr:from>
    <xdr:to>
      <xdr:col>2</xdr:col>
      <xdr:colOff>666750</xdr:colOff>
      <xdr:row>63</xdr:row>
      <xdr:rowOff>152400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A6B98D33-9F7B-4D2D-B139-E768E24934EA}"/>
            </a:ext>
          </a:extLst>
        </xdr:cNvPr>
        <xdr:cNvSpPr txBox="1"/>
      </xdr:nvSpPr>
      <xdr:spPr>
        <a:xfrm>
          <a:off x="161925" y="10525126"/>
          <a:ext cx="2181225" cy="1400174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Elaboró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____________________________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L.C. Ana Isabel Alcaraz Espino</a:t>
          </a:r>
          <a:r>
            <a:rPr lang="es-MX" sz="1050" baseline="0">
              <a:solidFill>
                <a:schemeClr val="dk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Jefa de Departamento de</a:t>
          </a:r>
          <a:r>
            <a:rPr lang="es-MX" sz="1050" baseline="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Recursos Financieros 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466724</xdr:colOff>
      <xdr:row>55</xdr:row>
      <xdr:rowOff>76200</xdr:rowOff>
    </xdr:from>
    <xdr:to>
      <xdr:col>6</xdr:col>
      <xdr:colOff>200025</xdr:colOff>
      <xdr:row>63</xdr:row>
      <xdr:rowOff>76200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6ABF3280-ABFA-4B22-9DC5-9E88A8A14885}"/>
            </a:ext>
          </a:extLst>
        </xdr:cNvPr>
        <xdr:cNvSpPr txBox="1"/>
      </xdr:nvSpPr>
      <xdr:spPr>
        <a:xfrm>
          <a:off x="3248024" y="10525125"/>
          <a:ext cx="2133601" cy="1323975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Revisó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Mtra. Olga Lidia García Teodoro</a:t>
          </a:r>
          <a:r>
            <a:rPr lang="es-MX" sz="105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Administrativa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914400</xdr:colOff>
      <xdr:row>55</xdr:row>
      <xdr:rowOff>95250</xdr:rowOff>
    </xdr:from>
    <xdr:to>
      <xdr:col>7</xdr:col>
      <xdr:colOff>1419225</xdr:colOff>
      <xdr:row>63</xdr:row>
      <xdr:rowOff>114300</xdr:rowOff>
    </xdr:to>
    <xdr:sp macro="" textlink="">
      <xdr:nvSpPr>
        <xdr:cNvPr id="8" name="CuadroTexto 3">
          <a:extLst>
            <a:ext uri="{FF2B5EF4-FFF2-40B4-BE49-F238E27FC236}">
              <a16:creationId xmlns:a16="http://schemas.microsoft.com/office/drawing/2014/main" id="{1604635B-4FB1-408F-B2B5-AE4EEDAEDEE6}"/>
            </a:ext>
          </a:extLst>
        </xdr:cNvPr>
        <xdr:cNvSpPr txBox="1"/>
      </xdr:nvSpPr>
      <xdr:spPr>
        <a:xfrm>
          <a:off x="6096000" y="10544175"/>
          <a:ext cx="2143125" cy="134302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Aprobó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__________________________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Lic. Luis Camacho Mancilla</a:t>
          </a:r>
          <a:r>
            <a:rPr lang="es-MX" sz="1050" baseline="0">
              <a:solidFill>
                <a:schemeClr val="dk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Magistrado Presidente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2276475</xdr:colOff>
      <xdr:row>55</xdr:row>
      <xdr:rowOff>85725</xdr:rowOff>
    </xdr:from>
    <xdr:to>
      <xdr:col>9</xdr:col>
      <xdr:colOff>666750</xdr:colOff>
      <xdr:row>63</xdr:row>
      <xdr:rowOff>152400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9DB914F-0601-4A8F-B587-11AD75AA9825}"/>
            </a:ext>
          </a:extLst>
        </xdr:cNvPr>
        <xdr:cNvSpPr txBox="1"/>
      </xdr:nvSpPr>
      <xdr:spPr>
        <a:xfrm>
          <a:off x="9096375" y="10534650"/>
          <a:ext cx="1743075" cy="1390650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lang="es-MX" sz="1100">
              <a:effectLst/>
              <a:latin typeface="+mn-lt"/>
              <a:ea typeface="+mn-ea"/>
              <a:cs typeface="+mn-cs"/>
            </a:rPr>
            <a:t>V.° B.°</a:t>
          </a:r>
          <a:endParaRPr lang="es-MX" sz="1050">
            <a:effectLst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lvl="0" algn="ctr" fontAlgn="base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C.P. Elva Ramírez Venancio</a:t>
          </a:r>
          <a:r>
            <a:rPr lang="es-MX" sz="1050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Contralora Interna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0"/>
  <sheetViews>
    <sheetView tabSelected="1" topLeftCell="A25" zoomScaleNormal="100" workbookViewId="0">
      <selection activeCell="K49" sqref="K49"/>
    </sheetView>
  </sheetViews>
  <sheetFormatPr baseColWidth="10" defaultRowHeight="15" x14ac:dyDescent="0.25"/>
  <cols>
    <col min="1" max="1" width="2.42578125" customWidth="1"/>
    <col min="2" max="2" width="22.7109375" customWidth="1"/>
    <col min="3" max="3" width="14.42578125" customWidth="1"/>
    <col min="4" max="4" width="14.28515625" customWidth="1"/>
    <col min="5" max="6" width="10.85546875" customWidth="1"/>
    <col min="7" max="7" width="24.5703125" customWidth="1"/>
    <col min="8" max="8" width="39.42578125" customWidth="1"/>
    <col min="9" max="10" width="10.85546875" customWidth="1"/>
  </cols>
  <sheetData>
    <row r="1" spans="2:10" x14ac:dyDescent="0.25">
      <c r="I1" s="39" t="s">
        <v>62</v>
      </c>
      <c r="J1" s="39"/>
    </row>
    <row r="2" spans="2:10" x14ac:dyDescent="0.25">
      <c r="B2" s="40" t="s">
        <v>64</v>
      </c>
      <c r="C2" s="41"/>
      <c r="D2" s="41"/>
      <c r="E2" s="41"/>
      <c r="F2" s="41"/>
      <c r="G2" s="41"/>
      <c r="H2" s="41"/>
      <c r="I2" s="41"/>
      <c r="J2" s="42"/>
    </row>
    <row r="3" spans="2:10" x14ac:dyDescent="0.25">
      <c r="B3" s="43" t="s">
        <v>2</v>
      </c>
      <c r="C3" s="44"/>
      <c r="D3" s="44"/>
      <c r="E3" s="44"/>
      <c r="F3" s="44"/>
      <c r="G3" s="44"/>
      <c r="H3" s="44"/>
      <c r="I3" s="44"/>
      <c r="J3" s="45"/>
    </row>
    <row r="4" spans="2:10" x14ac:dyDescent="0.25">
      <c r="B4" s="43" t="s">
        <v>65</v>
      </c>
      <c r="C4" s="44"/>
      <c r="D4" s="44"/>
      <c r="E4" s="44"/>
      <c r="F4" s="44"/>
      <c r="G4" s="44"/>
      <c r="H4" s="44"/>
      <c r="I4" s="44"/>
      <c r="J4" s="45"/>
    </row>
    <row r="5" spans="2:10" x14ac:dyDescent="0.25">
      <c r="B5" s="46" t="s">
        <v>63</v>
      </c>
      <c r="C5" s="47"/>
      <c r="D5" s="47"/>
      <c r="E5" s="47"/>
      <c r="F5" s="47"/>
      <c r="G5" s="47"/>
      <c r="H5" s="47"/>
      <c r="I5" s="47"/>
      <c r="J5" s="48"/>
    </row>
    <row r="6" spans="2:10" ht="12.75" customHeight="1" x14ac:dyDescent="0.25">
      <c r="B6" s="30"/>
      <c r="C6" s="31"/>
      <c r="D6" s="31"/>
      <c r="E6" s="32" t="s">
        <v>60</v>
      </c>
      <c r="F6" s="32" t="s">
        <v>59</v>
      </c>
      <c r="G6" s="31"/>
      <c r="H6" s="31"/>
      <c r="I6" s="31"/>
      <c r="J6" s="33"/>
    </row>
    <row r="7" spans="2:10" x14ac:dyDescent="0.25">
      <c r="B7" s="49" t="s">
        <v>3</v>
      </c>
      <c r="C7" s="50"/>
      <c r="D7" s="50"/>
      <c r="E7" s="37">
        <v>2023</v>
      </c>
      <c r="F7" s="1">
        <v>2022</v>
      </c>
      <c r="G7" s="50" t="s">
        <v>4</v>
      </c>
      <c r="H7" s="50"/>
      <c r="I7" s="37">
        <v>2023</v>
      </c>
      <c r="J7" s="38">
        <v>2022</v>
      </c>
    </row>
    <row r="8" spans="2:10" x14ac:dyDescent="0.25">
      <c r="B8" s="49" t="s">
        <v>5</v>
      </c>
      <c r="C8" s="50"/>
      <c r="D8" s="50"/>
      <c r="E8" s="2"/>
      <c r="F8" s="2"/>
      <c r="G8" s="50" t="s">
        <v>6</v>
      </c>
      <c r="H8" s="50"/>
      <c r="I8" s="2"/>
      <c r="J8" s="3"/>
    </row>
    <row r="9" spans="2:10" x14ac:dyDescent="0.25">
      <c r="B9" s="51" t="s">
        <v>7</v>
      </c>
      <c r="C9" s="52"/>
      <c r="D9" s="52"/>
      <c r="E9" s="4">
        <v>34594010.200000003</v>
      </c>
      <c r="F9" s="4">
        <v>10221532.189999999</v>
      </c>
      <c r="G9" s="52" t="s">
        <v>8</v>
      </c>
      <c r="H9" s="52"/>
      <c r="I9" s="4">
        <v>4742013.95</v>
      </c>
      <c r="J9" s="5">
        <v>8268788.2599999998</v>
      </c>
    </row>
    <row r="10" spans="2:10" x14ac:dyDescent="0.25">
      <c r="B10" s="51" t="s">
        <v>9</v>
      </c>
      <c r="C10" s="52"/>
      <c r="D10" s="52"/>
      <c r="E10" s="4">
        <v>162116.73000000001</v>
      </c>
      <c r="F10" s="4">
        <v>63011.02</v>
      </c>
      <c r="G10" s="52" t="s">
        <v>10</v>
      </c>
      <c r="H10" s="52"/>
      <c r="I10" s="4">
        <v>0</v>
      </c>
      <c r="J10" s="5">
        <v>0</v>
      </c>
    </row>
    <row r="11" spans="2:10" x14ac:dyDescent="0.25">
      <c r="B11" s="51" t="s">
        <v>11</v>
      </c>
      <c r="C11" s="52"/>
      <c r="D11" s="52"/>
      <c r="E11" s="4">
        <v>37562.44</v>
      </c>
      <c r="F11" s="4">
        <v>8408.44</v>
      </c>
      <c r="G11" s="52" t="s">
        <v>12</v>
      </c>
      <c r="H11" s="52"/>
      <c r="I11" s="4">
        <v>0</v>
      </c>
      <c r="J11" s="5">
        <v>0</v>
      </c>
    </row>
    <row r="12" spans="2:10" x14ac:dyDescent="0.25">
      <c r="B12" s="51" t="s">
        <v>13</v>
      </c>
      <c r="C12" s="52"/>
      <c r="D12" s="52"/>
      <c r="E12" s="4">
        <v>0</v>
      </c>
      <c r="F12" s="4">
        <v>0</v>
      </c>
      <c r="G12" s="52" t="s">
        <v>14</v>
      </c>
      <c r="H12" s="52"/>
      <c r="I12" s="4">
        <v>0</v>
      </c>
      <c r="J12" s="5">
        <v>0</v>
      </c>
    </row>
    <row r="13" spans="2:10" x14ac:dyDescent="0.25">
      <c r="B13" s="51" t="s">
        <v>15</v>
      </c>
      <c r="C13" s="52"/>
      <c r="D13" s="52"/>
      <c r="E13" s="4">
        <v>0</v>
      </c>
      <c r="F13" s="4">
        <v>0</v>
      </c>
      <c r="G13" s="52" t="s">
        <v>16</v>
      </c>
      <c r="H13" s="52"/>
      <c r="I13" s="4">
        <v>0</v>
      </c>
      <c r="J13" s="5">
        <v>0</v>
      </c>
    </row>
    <row r="14" spans="2:10" x14ac:dyDescent="0.25">
      <c r="B14" s="51" t="s">
        <v>17</v>
      </c>
      <c r="C14" s="52"/>
      <c r="D14" s="52"/>
      <c r="E14" s="4">
        <v>0</v>
      </c>
      <c r="F14" s="4">
        <v>0</v>
      </c>
      <c r="G14" s="52" t="s">
        <v>18</v>
      </c>
      <c r="H14" s="52"/>
      <c r="I14" s="4">
        <v>0</v>
      </c>
      <c r="J14" s="5">
        <v>0</v>
      </c>
    </row>
    <row r="15" spans="2:10" x14ac:dyDescent="0.25">
      <c r="B15" s="51" t="s">
        <v>19</v>
      </c>
      <c r="C15" s="52"/>
      <c r="D15" s="52"/>
      <c r="E15" s="4">
        <v>0</v>
      </c>
      <c r="F15" s="4">
        <v>0</v>
      </c>
      <c r="G15" s="52" t="s">
        <v>20</v>
      </c>
      <c r="H15" s="52"/>
      <c r="I15" s="4">
        <v>0</v>
      </c>
      <c r="J15" s="5">
        <v>0</v>
      </c>
    </row>
    <row r="16" spans="2:10" x14ac:dyDescent="0.25">
      <c r="B16" s="6"/>
      <c r="C16" s="7"/>
      <c r="D16" s="26"/>
      <c r="E16" s="8"/>
      <c r="F16" s="8"/>
      <c r="G16" s="52" t="s">
        <v>21</v>
      </c>
      <c r="H16" s="52"/>
      <c r="I16" s="4">
        <v>0</v>
      </c>
      <c r="J16" s="5">
        <v>0</v>
      </c>
    </row>
    <row r="17" spans="2:10" x14ac:dyDescent="0.25">
      <c r="B17" s="53" t="s">
        <v>22</v>
      </c>
      <c r="C17" s="54"/>
      <c r="D17" s="54"/>
      <c r="E17" s="2">
        <f>SUM(E9:E16)</f>
        <v>34793689.369999997</v>
      </c>
      <c r="F17" s="2">
        <f>SUM(F9:F16)</f>
        <v>10292951.649999999</v>
      </c>
      <c r="G17" s="10"/>
      <c r="H17" s="11"/>
      <c r="I17" s="12"/>
      <c r="J17" s="13"/>
    </row>
    <row r="18" spans="2:10" x14ac:dyDescent="0.25">
      <c r="B18" s="14"/>
      <c r="C18" s="10"/>
      <c r="D18" s="25"/>
      <c r="E18" s="12"/>
      <c r="F18" s="12"/>
      <c r="G18" s="54" t="s">
        <v>23</v>
      </c>
      <c r="H18" s="54"/>
      <c r="I18" s="9">
        <f>SUM(I9:I17)</f>
        <v>4742013.95</v>
      </c>
      <c r="J18" s="15">
        <f>SUM(J9:J17)</f>
        <v>8268788.2599999998</v>
      </c>
    </row>
    <row r="19" spans="2:10" x14ac:dyDescent="0.25">
      <c r="B19" s="49" t="s">
        <v>24</v>
      </c>
      <c r="C19" s="50"/>
      <c r="D19" s="50"/>
      <c r="E19" s="8"/>
      <c r="F19" s="8"/>
      <c r="G19" s="16"/>
      <c r="H19" s="26"/>
      <c r="I19" s="8"/>
      <c r="J19" s="17"/>
    </row>
    <row r="20" spans="2:10" x14ac:dyDescent="0.25">
      <c r="B20" s="51" t="s">
        <v>25</v>
      </c>
      <c r="C20" s="52"/>
      <c r="D20" s="52"/>
      <c r="E20" s="2">
        <v>0</v>
      </c>
      <c r="F20" s="2">
        <v>0</v>
      </c>
      <c r="G20" s="50" t="s">
        <v>26</v>
      </c>
      <c r="H20" s="50"/>
      <c r="I20" s="2"/>
      <c r="J20" s="3"/>
    </row>
    <row r="21" spans="2:10" x14ac:dyDescent="0.25">
      <c r="B21" s="51" t="s">
        <v>27</v>
      </c>
      <c r="C21" s="52"/>
      <c r="D21" s="52"/>
      <c r="E21" s="4">
        <v>998757</v>
      </c>
      <c r="F21" s="4">
        <v>998757</v>
      </c>
      <c r="G21" s="52" t="s">
        <v>28</v>
      </c>
      <c r="H21" s="52"/>
      <c r="I21" s="4">
        <v>0</v>
      </c>
      <c r="J21" s="5">
        <v>0</v>
      </c>
    </row>
    <row r="22" spans="2:10" x14ac:dyDescent="0.25">
      <c r="B22" s="51" t="s">
        <v>0</v>
      </c>
      <c r="C22" s="52"/>
      <c r="D22" s="52"/>
      <c r="E22" s="4">
        <v>10129916.33</v>
      </c>
      <c r="F22" s="4">
        <v>9102789.4800000004</v>
      </c>
      <c r="G22" s="52" t="s">
        <v>29</v>
      </c>
      <c r="H22" s="52"/>
      <c r="I22" s="4">
        <v>0</v>
      </c>
      <c r="J22" s="5">
        <v>0</v>
      </c>
    </row>
    <row r="23" spans="2:10" x14ac:dyDescent="0.25">
      <c r="B23" s="51" t="s">
        <v>1</v>
      </c>
      <c r="C23" s="52"/>
      <c r="D23" s="52"/>
      <c r="E23" s="4">
        <v>11597282.689999999</v>
      </c>
      <c r="F23" s="4">
        <v>3643028.37</v>
      </c>
      <c r="G23" s="52" t="s">
        <v>30</v>
      </c>
      <c r="H23" s="52"/>
      <c r="I23" s="4">
        <v>0</v>
      </c>
      <c r="J23" s="5">
        <v>0</v>
      </c>
    </row>
    <row r="24" spans="2:10" x14ac:dyDescent="0.25">
      <c r="B24" s="51" t="s">
        <v>31</v>
      </c>
      <c r="C24" s="52"/>
      <c r="D24" s="52"/>
      <c r="E24" s="4">
        <v>2409900</v>
      </c>
      <c r="F24" s="4">
        <v>2409900</v>
      </c>
      <c r="G24" s="52" t="s">
        <v>32</v>
      </c>
      <c r="H24" s="52"/>
      <c r="I24" s="4">
        <v>0</v>
      </c>
      <c r="J24" s="5">
        <v>0</v>
      </c>
    </row>
    <row r="25" spans="2:10" x14ac:dyDescent="0.25">
      <c r="B25" s="51" t="s">
        <v>33</v>
      </c>
      <c r="C25" s="52"/>
      <c r="D25" s="52"/>
      <c r="E25" s="4">
        <v>-1868924.05</v>
      </c>
      <c r="F25" s="4">
        <v>-1887957</v>
      </c>
      <c r="G25" s="52" t="s">
        <v>34</v>
      </c>
      <c r="H25" s="52"/>
      <c r="I25" s="4">
        <v>238877.75</v>
      </c>
      <c r="J25" s="5">
        <v>151157.66</v>
      </c>
    </row>
    <row r="26" spans="2:10" x14ac:dyDescent="0.25">
      <c r="B26" s="51" t="s">
        <v>35</v>
      </c>
      <c r="C26" s="52"/>
      <c r="D26" s="52"/>
      <c r="E26" s="4">
        <v>0</v>
      </c>
      <c r="F26" s="4">
        <v>0</v>
      </c>
      <c r="G26" s="52" t="s">
        <v>36</v>
      </c>
      <c r="H26" s="52"/>
      <c r="I26" s="4">
        <v>0</v>
      </c>
      <c r="J26" s="5">
        <v>0</v>
      </c>
    </row>
    <row r="27" spans="2:10" x14ac:dyDescent="0.25">
      <c r="B27" s="51" t="s">
        <v>37</v>
      </c>
      <c r="C27" s="52"/>
      <c r="D27" s="52"/>
      <c r="E27" s="4">
        <v>0</v>
      </c>
      <c r="F27" s="4">
        <v>0</v>
      </c>
      <c r="G27" s="7"/>
      <c r="H27" s="26"/>
      <c r="I27" s="8"/>
      <c r="J27" s="17"/>
    </row>
    <row r="28" spans="2:10" x14ac:dyDescent="0.25">
      <c r="B28" s="51"/>
      <c r="C28" s="52"/>
      <c r="D28" s="52"/>
      <c r="G28" s="54" t="s">
        <v>38</v>
      </c>
      <c r="H28" s="54"/>
      <c r="I28" s="9">
        <f>SUM(I21:I27)</f>
        <v>238877.75</v>
      </c>
      <c r="J28" s="15">
        <f>SUM(J21:J27)</f>
        <v>151157.66</v>
      </c>
    </row>
    <row r="29" spans="2:10" x14ac:dyDescent="0.25">
      <c r="B29" s="51" t="s">
        <v>39</v>
      </c>
      <c r="C29" s="52"/>
      <c r="D29" s="52"/>
      <c r="E29" s="4">
        <v>0</v>
      </c>
      <c r="F29" s="4">
        <v>0</v>
      </c>
      <c r="G29" s="27"/>
      <c r="H29" s="27"/>
      <c r="I29" s="9"/>
      <c r="J29" s="15"/>
    </row>
    <row r="30" spans="2:10" x14ac:dyDescent="0.25">
      <c r="B30" s="51"/>
      <c r="C30" s="52"/>
      <c r="D30" s="52"/>
      <c r="E30" s="4"/>
      <c r="F30" s="4"/>
      <c r="G30" s="55" t="s">
        <v>40</v>
      </c>
      <c r="H30" s="55"/>
      <c r="I30" s="12">
        <f>I18+I28</f>
        <v>4980891.7</v>
      </c>
      <c r="J30" s="13">
        <f>J18+J28</f>
        <v>8419945.9199999999</v>
      </c>
    </row>
    <row r="31" spans="2:10" x14ac:dyDescent="0.25">
      <c r="B31" s="53" t="s">
        <v>41</v>
      </c>
      <c r="C31" s="54"/>
      <c r="D31" s="54"/>
      <c r="E31" s="8">
        <f>SUM(E20:E30)</f>
        <v>23266931.969999999</v>
      </c>
      <c r="F31" s="8">
        <f>SUM(F20:F30)</f>
        <v>14266517.850000001</v>
      </c>
      <c r="G31" s="55"/>
      <c r="H31" s="55"/>
      <c r="I31" s="9"/>
      <c r="J31" s="15"/>
    </row>
    <row r="32" spans="2:10" x14ac:dyDescent="0.25">
      <c r="B32" s="18"/>
      <c r="C32" s="19"/>
      <c r="D32" s="19"/>
      <c r="E32" s="9"/>
      <c r="F32" s="9"/>
      <c r="G32" s="10"/>
      <c r="H32" s="29"/>
      <c r="I32" s="12"/>
      <c r="J32" s="13"/>
    </row>
    <row r="33" spans="2:10" x14ac:dyDescent="0.25">
      <c r="B33" s="6"/>
      <c r="C33" s="7"/>
      <c r="D33" s="10"/>
      <c r="E33" s="8"/>
      <c r="F33" s="8"/>
      <c r="G33" s="50" t="s">
        <v>42</v>
      </c>
      <c r="H33" s="50"/>
      <c r="I33" s="8"/>
      <c r="J33" s="17"/>
    </row>
    <row r="34" spans="2:10" x14ac:dyDescent="0.25">
      <c r="B34" s="56" t="s">
        <v>43</v>
      </c>
      <c r="C34" s="55"/>
      <c r="D34" s="55"/>
      <c r="E34" s="9">
        <f>E17+E31</f>
        <v>58060621.339999996</v>
      </c>
      <c r="F34" s="9">
        <f>F17+F31</f>
        <v>24559469.5</v>
      </c>
      <c r="G34" s="10"/>
      <c r="H34" s="29"/>
      <c r="I34" s="8"/>
      <c r="J34" s="17"/>
    </row>
    <row r="35" spans="2:10" x14ac:dyDescent="0.25">
      <c r="B35" s="6"/>
      <c r="C35" s="7"/>
      <c r="D35" s="7"/>
      <c r="E35" s="8"/>
      <c r="F35" s="8"/>
      <c r="G35" s="55" t="s">
        <v>44</v>
      </c>
      <c r="H35" s="55"/>
      <c r="I35" s="9">
        <f>SUM(I36:I38)</f>
        <v>9116117.6500000004</v>
      </c>
      <c r="J35" s="15">
        <f>SUM(J36:J38)</f>
        <v>0</v>
      </c>
    </row>
    <row r="36" spans="2:10" x14ac:dyDescent="0.25">
      <c r="B36" s="6"/>
      <c r="C36" s="7"/>
      <c r="D36" s="7"/>
      <c r="E36" s="8"/>
      <c r="F36" s="8"/>
      <c r="G36" s="52" t="s">
        <v>45</v>
      </c>
      <c r="H36" s="52"/>
      <c r="I36" s="4">
        <v>0</v>
      </c>
      <c r="J36" s="5">
        <v>0</v>
      </c>
    </row>
    <row r="37" spans="2:10" x14ac:dyDescent="0.25">
      <c r="B37" s="6"/>
      <c r="C37" s="7"/>
      <c r="D37" s="20"/>
      <c r="E37" s="20"/>
      <c r="F37" s="8"/>
      <c r="G37" s="52" t="s">
        <v>46</v>
      </c>
      <c r="H37" s="52"/>
      <c r="I37" s="4">
        <v>9116117.6500000004</v>
      </c>
      <c r="J37" s="5">
        <v>0</v>
      </c>
    </row>
    <row r="38" spans="2:10" x14ac:dyDescent="0.25">
      <c r="B38" s="6"/>
      <c r="C38" s="7"/>
      <c r="D38" s="20"/>
      <c r="E38" s="20"/>
      <c r="F38" s="8"/>
      <c r="G38" s="52" t="s">
        <v>47</v>
      </c>
      <c r="H38" s="52"/>
      <c r="I38" s="4">
        <v>0</v>
      </c>
      <c r="J38" s="5">
        <v>0</v>
      </c>
    </row>
    <row r="39" spans="2:10" x14ac:dyDescent="0.25">
      <c r="B39" s="6"/>
      <c r="C39" s="7"/>
      <c r="D39" s="20"/>
      <c r="E39" s="20"/>
      <c r="F39" s="8"/>
      <c r="G39" s="7"/>
      <c r="H39" s="21"/>
      <c r="I39" s="8"/>
      <c r="J39" s="17"/>
    </row>
    <row r="40" spans="2:10" x14ac:dyDescent="0.25">
      <c r="B40" s="6"/>
      <c r="C40" s="7"/>
      <c r="D40" s="20"/>
      <c r="E40" s="20"/>
      <c r="F40" s="8"/>
      <c r="G40" s="55" t="s">
        <v>48</v>
      </c>
      <c r="H40" s="55"/>
      <c r="I40" s="9">
        <f>SUM(I41:I45)</f>
        <v>43963611.990000002</v>
      </c>
      <c r="J40" s="15">
        <f>SUM(J41:J45)</f>
        <v>16139523.579999998</v>
      </c>
    </row>
    <row r="41" spans="2:10" x14ac:dyDescent="0.25">
      <c r="B41" s="6"/>
      <c r="C41" s="7"/>
      <c r="D41" s="20"/>
      <c r="E41" s="20"/>
      <c r="F41" s="8"/>
      <c r="G41" s="52" t="s">
        <v>49</v>
      </c>
      <c r="H41" s="52"/>
      <c r="I41" s="4">
        <v>27824088.41</v>
      </c>
      <c r="J41" s="5">
        <v>-1451586.31</v>
      </c>
    </row>
    <row r="42" spans="2:10" x14ac:dyDescent="0.25">
      <c r="B42" s="6"/>
      <c r="C42" s="7"/>
      <c r="D42" s="20"/>
      <c r="E42" s="20"/>
      <c r="F42" s="8"/>
      <c r="G42" s="52" t="s">
        <v>50</v>
      </c>
      <c r="H42" s="52"/>
      <c r="I42" s="4">
        <v>16140807.050000001</v>
      </c>
      <c r="J42" s="5">
        <v>17592393.359999999</v>
      </c>
    </row>
    <row r="43" spans="2:10" x14ac:dyDescent="0.25">
      <c r="B43" s="6"/>
      <c r="C43" s="7"/>
      <c r="D43" s="20"/>
      <c r="E43" s="20"/>
      <c r="F43" s="8"/>
      <c r="G43" s="52" t="s">
        <v>51</v>
      </c>
      <c r="H43" s="52"/>
      <c r="I43" s="4">
        <v>0</v>
      </c>
      <c r="J43" s="5">
        <v>0</v>
      </c>
    </row>
    <row r="44" spans="2:10" x14ac:dyDescent="0.25">
      <c r="B44" s="6"/>
      <c r="C44" s="7"/>
      <c r="D44" s="7"/>
      <c r="E44" s="8"/>
      <c r="F44" s="8"/>
      <c r="G44" s="52" t="s">
        <v>52</v>
      </c>
      <c r="H44" s="52"/>
      <c r="I44" s="4">
        <v>0</v>
      </c>
      <c r="J44" s="5">
        <v>0</v>
      </c>
    </row>
    <row r="45" spans="2:10" x14ac:dyDescent="0.25">
      <c r="B45" s="6"/>
      <c r="C45" s="7"/>
      <c r="D45" s="7"/>
      <c r="E45" s="8"/>
      <c r="F45" s="8"/>
      <c r="G45" s="52" t="s">
        <v>53</v>
      </c>
      <c r="H45" s="52"/>
      <c r="I45" s="4">
        <v>-1283.47</v>
      </c>
      <c r="J45" s="5">
        <v>-1283.47</v>
      </c>
    </row>
    <row r="46" spans="2:10" x14ac:dyDescent="0.25">
      <c r="B46" s="6"/>
      <c r="C46" s="7"/>
      <c r="D46" s="7"/>
      <c r="E46" s="8"/>
      <c r="F46" s="8"/>
      <c r="G46" s="7"/>
      <c r="H46" s="21"/>
      <c r="I46" s="8"/>
      <c r="J46" s="17"/>
    </row>
    <row r="47" spans="2:10" x14ac:dyDescent="0.25">
      <c r="B47" s="6"/>
      <c r="C47" s="7"/>
      <c r="D47" s="7"/>
      <c r="E47" s="8"/>
      <c r="F47" s="8"/>
      <c r="G47" s="55" t="s">
        <v>54</v>
      </c>
      <c r="H47" s="55"/>
      <c r="I47" s="9">
        <f>SUM(I48:I49)</f>
        <v>0</v>
      </c>
      <c r="J47" s="15">
        <f>SUM(J48:J49)</f>
        <v>0</v>
      </c>
    </row>
    <row r="48" spans="2:10" x14ac:dyDescent="0.25">
      <c r="B48" s="6"/>
      <c r="C48" s="7"/>
      <c r="D48" s="7"/>
      <c r="E48" s="8"/>
      <c r="F48" s="8"/>
      <c r="G48" s="52" t="s">
        <v>55</v>
      </c>
      <c r="H48" s="52"/>
      <c r="I48" s="4">
        <v>0</v>
      </c>
      <c r="J48" s="5">
        <v>0</v>
      </c>
    </row>
    <row r="49" spans="2:10" x14ac:dyDescent="0.25">
      <c r="B49" s="6"/>
      <c r="C49" s="7"/>
      <c r="D49" s="7"/>
      <c r="E49" s="8"/>
      <c r="F49" s="8"/>
      <c r="G49" s="52" t="s">
        <v>56</v>
      </c>
      <c r="H49" s="52"/>
      <c r="I49" s="4">
        <v>0</v>
      </c>
      <c r="J49" s="5">
        <v>0</v>
      </c>
    </row>
    <row r="50" spans="2:10" x14ac:dyDescent="0.25">
      <c r="B50" s="6"/>
      <c r="C50" s="7"/>
      <c r="D50" s="7"/>
      <c r="E50" s="8"/>
      <c r="F50" s="8"/>
      <c r="G50" s="7"/>
      <c r="H50" s="28"/>
      <c r="I50" s="8"/>
      <c r="J50" s="17"/>
    </row>
    <row r="51" spans="2:10" x14ac:dyDescent="0.25">
      <c r="B51" s="6"/>
      <c r="C51" s="7"/>
      <c r="D51" s="7"/>
      <c r="E51" s="8"/>
      <c r="F51" s="8"/>
      <c r="G51" s="54" t="s">
        <v>57</v>
      </c>
      <c r="H51" s="54"/>
      <c r="I51" s="2">
        <f>I35+I40+I47</f>
        <v>53079729.640000001</v>
      </c>
      <c r="J51" s="3">
        <f>J35+J40+J47</f>
        <v>16139523.579999998</v>
      </c>
    </row>
    <row r="52" spans="2:10" x14ac:dyDescent="0.25">
      <c r="B52" s="6"/>
      <c r="C52" s="7"/>
      <c r="D52" s="7"/>
      <c r="E52" s="8"/>
      <c r="F52" s="8"/>
      <c r="G52" s="7"/>
      <c r="H52" s="21"/>
      <c r="I52" s="8"/>
      <c r="J52" s="17"/>
    </row>
    <row r="53" spans="2:10" x14ac:dyDescent="0.25">
      <c r="B53" s="6"/>
      <c r="C53" s="7"/>
      <c r="D53" s="7"/>
      <c r="E53" s="8"/>
      <c r="F53" s="8"/>
      <c r="G53" s="55" t="s">
        <v>58</v>
      </c>
      <c r="H53" s="55"/>
      <c r="I53" s="9">
        <f>I51+I30</f>
        <v>58060621.340000004</v>
      </c>
      <c r="J53" s="15">
        <f>J51+J30</f>
        <v>24559469.5</v>
      </c>
    </row>
    <row r="54" spans="2:10" x14ac:dyDescent="0.25">
      <c r="B54" s="22"/>
      <c r="C54" s="23"/>
      <c r="D54" s="23"/>
      <c r="E54" s="23"/>
      <c r="F54" s="23"/>
      <c r="G54" s="23"/>
      <c r="H54" s="23"/>
      <c r="I54" s="23"/>
      <c r="J54" s="24"/>
    </row>
    <row r="55" spans="2:10" x14ac:dyDescent="0.25">
      <c r="B55" s="57" t="s">
        <v>61</v>
      </c>
      <c r="C55" s="57"/>
      <c r="D55" s="57"/>
      <c r="E55" s="57"/>
      <c r="F55" s="57"/>
      <c r="G55" s="57"/>
      <c r="H55" s="57"/>
      <c r="I55" s="57"/>
    </row>
    <row r="57" spans="2:10" s="35" customFormat="1" ht="12.75" x14ac:dyDescent="0.2"/>
    <row r="58" spans="2:10" s="35" customFormat="1" ht="12.75" x14ac:dyDescent="0.2"/>
    <row r="59" spans="2:10" s="35" customFormat="1" ht="12.75" x14ac:dyDescent="0.2">
      <c r="B59" s="36"/>
      <c r="C59" s="36"/>
    </row>
    <row r="60" spans="2:10" s="35" customFormat="1" ht="12.75" x14ac:dyDescent="0.2">
      <c r="B60" s="36"/>
      <c r="C60" s="36"/>
    </row>
    <row r="61" spans="2:10" s="35" customFormat="1" ht="12.75" x14ac:dyDescent="0.2">
      <c r="B61" s="36"/>
      <c r="C61" s="36"/>
    </row>
    <row r="62" spans="2:10" s="35" customFormat="1" ht="12.75" x14ac:dyDescent="0.2">
      <c r="B62" s="36"/>
      <c r="C62" s="36"/>
    </row>
    <row r="63" spans="2:10" s="35" customFormat="1" ht="12.75" x14ac:dyDescent="0.2">
      <c r="B63" s="36"/>
      <c r="C63" s="36"/>
    </row>
    <row r="64" spans="2:10" s="35" customFormat="1" ht="12.75" x14ac:dyDescent="0.2">
      <c r="B64" s="36"/>
      <c r="C64" s="36"/>
    </row>
    <row r="65" spans="2:8" s="35" customFormat="1" ht="12.75" x14ac:dyDescent="0.2">
      <c r="B65" s="36"/>
      <c r="C65" s="36"/>
    </row>
    <row r="70" spans="2:8" x14ac:dyDescent="0.25">
      <c r="B70" s="34"/>
      <c r="C70" s="34"/>
      <c r="D70" s="34"/>
      <c r="E70" s="34"/>
      <c r="F70" s="34"/>
      <c r="G70" s="34"/>
      <c r="H70" s="34"/>
    </row>
  </sheetData>
  <mergeCells count="67">
    <mergeCell ref="G48:H48"/>
    <mergeCell ref="G49:H49"/>
    <mergeCell ref="G51:H51"/>
    <mergeCell ref="G53:H53"/>
    <mergeCell ref="B55:I55"/>
    <mergeCell ref="G47:H47"/>
    <mergeCell ref="B34:D34"/>
    <mergeCell ref="G35:H35"/>
    <mergeCell ref="G36:H36"/>
    <mergeCell ref="G37:H37"/>
    <mergeCell ref="G38:H38"/>
    <mergeCell ref="G40:H40"/>
    <mergeCell ref="G41:H41"/>
    <mergeCell ref="G42:H42"/>
    <mergeCell ref="G43:H43"/>
    <mergeCell ref="G44:H44"/>
    <mergeCell ref="G45:H45"/>
    <mergeCell ref="G33:H33"/>
    <mergeCell ref="B25:D25"/>
    <mergeCell ref="G25:H25"/>
    <mergeCell ref="B26:D26"/>
    <mergeCell ref="G26:H26"/>
    <mergeCell ref="B27:D27"/>
    <mergeCell ref="B28:D28"/>
    <mergeCell ref="G28:H28"/>
    <mergeCell ref="B29:D29"/>
    <mergeCell ref="B30:D30"/>
    <mergeCell ref="G30:H30"/>
    <mergeCell ref="B31:D31"/>
    <mergeCell ref="G31:H31"/>
    <mergeCell ref="B22:D22"/>
    <mergeCell ref="G22:H22"/>
    <mergeCell ref="B23:D23"/>
    <mergeCell ref="G23:H23"/>
    <mergeCell ref="B24:D24"/>
    <mergeCell ref="G24:H24"/>
    <mergeCell ref="G18:H18"/>
    <mergeCell ref="B19:D19"/>
    <mergeCell ref="B20:D20"/>
    <mergeCell ref="G20:H20"/>
    <mergeCell ref="B21:D21"/>
    <mergeCell ref="G21:H21"/>
    <mergeCell ref="B17:D17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G16:H16"/>
    <mergeCell ref="B8:D8"/>
    <mergeCell ref="G8:H8"/>
    <mergeCell ref="B9:D9"/>
    <mergeCell ref="G9:H9"/>
    <mergeCell ref="B10:D10"/>
    <mergeCell ref="G10:H10"/>
    <mergeCell ref="I1:J1"/>
    <mergeCell ref="B2:J2"/>
    <mergeCell ref="B3:J3"/>
    <mergeCell ref="B5:J5"/>
    <mergeCell ref="B7:D7"/>
    <mergeCell ref="G7:H7"/>
    <mergeCell ref="B4:J4"/>
  </mergeCells>
  <pageMargins left="0.31496062992125984" right="0.31496062992125984" top="0.35433070866141736" bottom="0.35433070866141736" header="0" footer="0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IC-2</vt:lpstr>
      <vt:lpstr>'IC-2'!Área_de_impresión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SERGIO</cp:lastModifiedBy>
  <cp:lastPrinted>2023-08-14T21:11:51Z</cp:lastPrinted>
  <dcterms:created xsi:type="dcterms:W3CDTF">2018-10-31T19:27:45Z</dcterms:created>
  <dcterms:modified xsi:type="dcterms:W3CDTF">2023-08-14T21:12:06Z</dcterms:modified>
</cp:coreProperties>
</file>