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TCA 2023\RECURSOS FINANCIEROS\1. Contabilidad\Publicación Edo. Fin\TITULO V\1ER TRIMESTRE\INFORMACION CONTABLE\"/>
    </mc:Choice>
  </mc:AlternateContent>
  <bookViews>
    <workbookView xWindow="0" yWindow="0" windowWidth="28800" windowHeight="12030" tabRatio="673"/>
  </bookViews>
  <sheets>
    <sheet name="IC-8" sheetId="16" r:id="rId1"/>
  </sheets>
  <definedNames>
    <definedName name="_xlnm.Print_Area" localSheetId="0">'IC-8'!$A$2:$H$743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16" i="16" l="1"/>
  <c r="E716" i="16"/>
  <c r="G619" i="16"/>
  <c r="G635" i="16"/>
  <c r="G628" i="16"/>
  <c r="G624" i="16"/>
  <c r="F619" i="16"/>
  <c r="F635" i="16"/>
  <c r="G633" i="16"/>
  <c r="F633" i="16"/>
  <c r="F628" i="16"/>
  <c r="F624" i="16"/>
  <c r="G623" i="16" l="1"/>
  <c r="G643" i="16" s="1"/>
  <c r="F623" i="16"/>
  <c r="F643" i="16" s="1"/>
  <c r="F369" i="16"/>
  <c r="D369" i="16"/>
  <c r="F344" i="16"/>
  <c r="D344" i="16"/>
  <c r="F335" i="16"/>
  <c r="D335" i="16"/>
  <c r="F327" i="16"/>
  <c r="D327" i="16"/>
  <c r="D351" i="16"/>
  <c r="D350" i="16" s="1"/>
  <c r="F351" i="16"/>
  <c r="F350" i="16" s="1"/>
  <c r="E300" i="16"/>
  <c r="E281" i="16"/>
  <c r="D326" i="16" l="1"/>
  <c r="D356" i="16" s="1"/>
  <c r="D224" i="16"/>
  <c r="G182" i="16"/>
  <c r="G181" i="16" s="1"/>
  <c r="H724" i="16"/>
  <c r="G724" i="16"/>
  <c r="F724" i="16"/>
  <c r="E724" i="16"/>
  <c r="D724" i="16"/>
  <c r="C724" i="16"/>
  <c r="E413" i="16"/>
  <c r="E412" i="16"/>
  <c r="E411" i="16"/>
  <c r="E410" i="16"/>
  <c r="E409" i="16"/>
  <c r="E408" i="16"/>
  <c r="E407" i="16"/>
  <c r="E406" i="16"/>
  <c r="E405" i="16"/>
  <c r="E404" i="16"/>
  <c r="E403" i="16"/>
  <c r="E402" i="16"/>
  <c r="E396" i="16"/>
  <c r="E395" i="16"/>
  <c r="E393" i="16"/>
  <c r="E392" i="16"/>
  <c r="D391" i="16"/>
  <c r="E391" i="16" s="1"/>
  <c r="F326" i="16"/>
  <c r="F356" i="16" s="1"/>
  <c r="D303" i="16"/>
  <c r="C303" i="16"/>
  <c r="D283" i="16"/>
  <c r="C283" i="16"/>
  <c r="E283" i="16"/>
  <c r="D262" i="16"/>
  <c r="E263" i="16" s="1"/>
  <c r="D258" i="16"/>
  <c r="D241" i="16"/>
  <c r="D203" i="16"/>
  <c r="C183" i="16"/>
  <c r="C181" i="16"/>
  <c r="C184" i="16" s="1"/>
  <c r="F165" i="16"/>
  <c r="E165" i="16"/>
  <c r="D124" i="16"/>
  <c r="C124" i="16"/>
  <c r="E114" i="16"/>
  <c r="E124" i="16" s="1"/>
  <c r="D109" i="16"/>
  <c r="C109" i="16"/>
  <c r="C87" i="16"/>
  <c r="C65" i="16"/>
  <c r="E44" i="16"/>
  <c r="D44" i="16"/>
  <c r="C44" i="16"/>
  <c r="G183" i="16" l="1"/>
  <c r="E264" i="16"/>
  <c r="D257" i="16"/>
  <c r="E258" i="16" s="1"/>
  <c r="D265" i="16"/>
  <c r="E259" i="16"/>
  <c r="E260" i="16"/>
  <c r="E261" i="16"/>
  <c r="E262" i="16" l="1"/>
  <c r="D21" i="16" l="1"/>
  <c r="D13" i="16"/>
</calcChain>
</file>

<file path=xl/sharedStrings.xml><?xml version="1.0" encoding="utf-8"?>
<sst xmlns="http://schemas.openxmlformats.org/spreadsheetml/2006/main" count="687" uniqueCount="484">
  <si>
    <t>Concepto</t>
  </si>
  <si>
    <t>Efectivo y Equivalentes</t>
  </si>
  <si>
    <t>Activos Intangibles</t>
  </si>
  <si>
    <t>Activos Diferidos</t>
  </si>
  <si>
    <t>Ingresos de Gestión</t>
  </si>
  <si>
    <t>Otros Ingresos y Beneficios</t>
  </si>
  <si>
    <t>Total</t>
  </si>
  <si>
    <t>Notas a los Estados Financieros / Notas de Desglose</t>
  </si>
  <si>
    <t>Notas al Estado de Situación Financiera</t>
  </si>
  <si>
    <t>Activo</t>
  </si>
  <si>
    <t>Cuenta</t>
  </si>
  <si>
    <t>Nombre de la cuenta</t>
  </si>
  <si>
    <t>Tipo</t>
  </si>
  <si>
    <t>Monto</t>
  </si>
  <si>
    <t>Inversiones financieras</t>
  </si>
  <si>
    <t>Clasificación a corto y largo plazo</t>
  </si>
  <si>
    <t>Menor a 3 meses</t>
  </si>
  <si>
    <t>De 3 a 12 meses</t>
  </si>
  <si>
    <t>mayor a 12 meses</t>
  </si>
  <si>
    <t>Glosario de Términos</t>
  </si>
  <si>
    <t>Derechos a Recibir Efectivo y Equivalentes y Bienes o Servicios a Recibir</t>
  </si>
  <si>
    <t>Ingresos por Recuperar a Corto Plazo</t>
  </si>
  <si>
    <t xml:space="preserve">Importe pendiente de cobro </t>
  </si>
  <si>
    <t>Montos sujetos a algún tipo de juicio</t>
  </si>
  <si>
    <t>Factibilidad de cobro</t>
  </si>
  <si>
    <t>Inversiones Financieras</t>
  </si>
  <si>
    <t>Fideicomisos, Mandatos y Contratos Análogos</t>
  </si>
  <si>
    <t>Características</t>
  </si>
  <si>
    <t>Nombre del Fideicomiso</t>
  </si>
  <si>
    <t>Objeto del Fideicomiso</t>
  </si>
  <si>
    <t>Total:</t>
  </si>
  <si>
    <t>Glosario de términos</t>
  </si>
  <si>
    <t>Inversiones Financieras (Fideicomisos)</t>
  </si>
  <si>
    <t>Participaciones y Aportaciones de Capital</t>
  </si>
  <si>
    <t>Ente público</t>
  </si>
  <si>
    <t>Bienes Muebles, Inmuebles e Intangibles</t>
  </si>
  <si>
    <t>Bienes Muebles e Inmuebles</t>
  </si>
  <si>
    <t>Nombre de la Cuenta</t>
  </si>
  <si>
    <t>Monto de Depreciación</t>
  </si>
  <si>
    <t>Acumulada</t>
  </si>
  <si>
    <t>Procedimiento</t>
  </si>
  <si>
    <t>Saldo Inicial del Ejercicio</t>
  </si>
  <si>
    <t>Saldo Final del Ejercicio</t>
  </si>
  <si>
    <t>Flujo</t>
  </si>
  <si>
    <t>Criterio</t>
  </si>
  <si>
    <t>Amortización Acumulada</t>
  </si>
  <si>
    <t>Estimaciones y Deterioros</t>
  </si>
  <si>
    <t xml:space="preserve">Texto y Formato Libre </t>
  </si>
  <si>
    <t>Criterios para la Determinación de las Estimaciones</t>
  </si>
  <si>
    <t>Observaciones</t>
  </si>
  <si>
    <t>(especificar otras)</t>
  </si>
  <si>
    <t>Otros activos</t>
  </si>
  <si>
    <t>Pasivo</t>
  </si>
  <si>
    <t>Fondos y Bienes de Terceros en  Administración y/o en Garantía</t>
  </si>
  <si>
    <t>Naturaleza</t>
  </si>
  <si>
    <t>Clasificación</t>
  </si>
  <si>
    <t>Corto plazo</t>
  </si>
  <si>
    <t>Largo plazo</t>
  </si>
  <si>
    <t>Notas al Estado de Actividades</t>
  </si>
  <si>
    <t>Gastos y Otras Pérdidas</t>
  </si>
  <si>
    <t>Gastos, transferencias, subsidios, otras ayudas, participaciones y aportaciones, otros gastos y pérdidas extraordinarias e ingresos y gastos extraordinarios</t>
  </si>
  <si>
    <t>% Gasto</t>
  </si>
  <si>
    <t>Explicación</t>
  </si>
  <si>
    <t>Notas al Estado de Variación en la Hacienda Pública</t>
  </si>
  <si>
    <t>Patrimonio Contribuido y Generado</t>
  </si>
  <si>
    <t>Modificación</t>
  </si>
  <si>
    <t>Modificaciones al Patrimonio Contribuido</t>
  </si>
  <si>
    <t>Notas al Estado de Flujos de Efectivo</t>
  </si>
  <si>
    <t>Inversiones Temporales (hasta 3 meses)</t>
  </si>
  <si>
    <t xml:space="preserve"> TOTAL </t>
  </si>
  <si>
    <t>…</t>
  </si>
  <si>
    <t>PRESUPUESTO DE EGRESOS PAGADO</t>
  </si>
  <si>
    <t>8270-00-0000-00-0000-0000</t>
  </si>
  <si>
    <t>PRESUPUESTO DE EGRESOS EJERCIDO</t>
  </si>
  <si>
    <t>8260-00-0000-00-0000-0000</t>
  </si>
  <si>
    <t>PRESUPUESTO DEVENGADO</t>
  </si>
  <si>
    <t>8250-00-0000-00-0000-0000</t>
  </si>
  <si>
    <t>PRESUPUESTO COMPROMETIDO</t>
  </si>
  <si>
    <t>8240-00-0000-00-0000-0000</t>
  </si>
  <si>
    <t>PRESUPUESTO DE EGRESOS MODIFICADO</t>
  </si>
  <si>
    <t>8230-00-0000-00-0000-0000</t>
  </si>
  <si>
    <t>PRESUPUESTO DE EGRESOS POR EJERCER</t>
  </si>
  <si>
    <t>8220-00-0000-00-0000-0000</t>
  </si>
  <si>
    <t>PRESUPUESTO DE EGRESOS APROBADO</t>
  </si>
  <si>
    <t>8210-00-0000-00-0000-0000</t>
  </si>
  <si>
    <t>LEY DE INGRESOS RECAUDADA</t>
  </si>
  <si>
    <t>8150-00-0000-00-0000-0000</t>
  </si>
  <si>
    <t>LEY DE INGRESOS DEVENGADA</t>
  </si>
  <si>
    <t>8140-00-0000-00-0000-0000</t>
  </si>
  <si>
    <t>LEY DE INGRESOS MODIFICADA</t>
  </si>
  <si>
    <t>8130-00-0000-00-0000-0000</t>
  </si>
  <si>
    <t>LEY DE INGRESOS POR EJECUTAR</t>
  </si>
  <si>
    <t>8120-00-0000-00-0000-0000</t>
  </si>
  <si>
    <t>LEY DE INGRESOS ESTIMADA</t>
  </si>
  <si>
    <t>8110-00-0000-00-0000-0000</t>
  </si>
  <si>
    <t>FLUJO</t>
  </si>
  <si>
    <t>SALDO FINAL</t>
  </si>
  <si>
    <t>SALDO INICIAL</t>
  </si>
  <si>
    <t>NOMBRE DE LA CUENTA</t>
  </si>
  <si>
    <t>CUENTA</t>
  </si>
  <si>
    <t>NOTAS DE MEMORIA</t>
  </si>
  <si>
    <t>B) Presupuestales:</t>
  </si>
  <si>
    <t>Bienes concesionados o en comodato</t>
  </si>
  <si>
    <t>Los contratos firmados de construcciones por tipo de contrato.</t>
  </si>
  <si>
    <t>Contratos para Inversión Mediante Proyectos para Prestación de Servicios (PPS) y similares</t>
  </si>
  <si>
    <t>Juicios</t>
  </si>
  <si>
    <t>No obstante, las cuentas de Avales y Garantías y la de Juicios que se encuentran clasificadas como cuentas de orden se pueden reconocer como pasivos contingentes dada la naturaleza de las operaciones que realizan los entes públicos.</t>
  </si>
  <si>
    <t>Avales y garantías</t>
  </si>
  <si>
    <t>Por tipo de emisión de instrumento: monto, tasa y vencimiento.</t>
  </si>
  <si>
    <t>Emisión de obligaciones</t>
  </si>
  <si>
    <t>Valores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</si>
  <si>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</si>
  <si>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</si>
  <si>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</si>
  <si>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</si>
  <si>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r>
      <rPr>
        <b/>
        <sz val="9"/>
        <color indexed="8"/>
        <rFont val="Arial"/>
        <family val="2"/>
      </rPr>
      <t xml:space="preserve">Cuenta: </t>
    </r>
    <r>
      <rPr>
        <sz val="9"/>
        <color indexed="8"/>
        <rFont val="Arial"/>
        <family val="2"/>
      </rPr>
      <t>Corresponde al número de la cuenta contable.</t>
    </r>
  </si>
  <si>
    <r>
      <rPr>
        <b/>
        <sz val="9"/>
        <color indexed="8"/>
        <rFont val="Arial"/>
        <family val="2"/>
      </rPr>
      <t xml:space="preserve">Nombre de la Cuenta: </t>
    </r>
    <r>
      <rPr>
        <sz val="9"/>
        <color indexed="8"/>
        <rFont val="Arial"/>
        <family val="2"/>
      </rPr>
      <t>Corresponde al nombre o descripción de la cuenta contable.</t>
    </r>
  </si>
  <si>
    <r>
      <rPr>
        <b/>
        <sz val="9"/>
        <color indexed="8"/>
        <rFont val="Arial"/>
        <family val="2"/>
      </rPr>
      <t xml:space="preserve">Monto: </t>
    </r>
    <r>
      <rPr>
        <sz val="9"/>
        <color indexed="8"/>
        <rFont val="Arial"/>
        <family val="2"/>
      </rPr>
      <t>Saldo final de la cuenta al cierre del ejercicio fiscal.</t>
    </r>
  </si>
  <si>
    <r>
      <rPr>
        <b/>
        <sz val="9"/>
        <rFont val="Arial"/>
        <family val="2"/>
      </rPr>
      <t xml:space="preserve">Monto: </t>
    </r>
    <r>
      <rPr>
        <sz val="9"/>
        <rFont val="Arial"/>
        <family val="2"/>
      </rPr>
      <t>Saldo final del importe fideicomitido al cierre del ejercicio fiscal.</t>
    </r>
  </si>
  <si>
    <r>
      <rPr>
        <b/>
        <sz val="9"/>
        <color indexed="8"/>
        <rFont val="Arial"/>
        <family val="2"/>
      </rPr>
      <t xml:space="preserve">Tipo: </t>
    </r>
    <r>
      <rPr>
        <sz val="9"/>
        <color indexed="8"/>
        <rFont val="Arial"/>
        <family val="2"/>
      </rPr>
      <t>Tipo de fideicomiso(s) que tiene la entidad derivado de los recursos asignados (Art. 32 LGCG.). Puede ser de: Administración, Inversión.</t>
    </r>
  </si>
  <si>
    <r>
      <rPr>
        <b/>
        <sz val="9"/>
        <color indexed="8"/>
        <rFont val="Arial"/>
        <family val="2"/>
      </rPr>
      <t xml:space="preserve">Nombre del Fideicomiso: </t>
    </r>
    <r>
      <rPr>
        <sz val="9"/>
        <color indexed="8"/>
        <rFont val="Arial"/>
        <family val="2"/>
      </rPr>
      <t>Nombre con el que se identifica el fideicomiso.</t>
    </r>
  </si>
  <si>
    <r>
      <t xml:space="preserve">Objeto del Fideicomiso: </t>
    </r>
    <r>
      <rPr>
        <sz val="9"/>
        <color indexed="8"/>
        <rFont val="Arial"/>
        <family val="2"/>
      </rPr>
      <t>Razón de existencia/fin del fideicomiso.</t>
    </r>
  </si>
  <si>
    <r>
      <rPr>
        <b/>
        <sz val="9"/>
        <color indexed="8"/>
        <rFont val="Arial"/>
        <family val="2"/>
      </rPr>
      <t xml:space="preserve">Ente público: </t>
    </r>
    <r>
      <rPr>
        <sz val="9"/>
        <color indexed="8"/>
        <rFont val="Arial"/>
        <family val="2"/>
      </rPr>
      <t xml:space="preserve">Especificar el nombre de la Empresa u Organismo Público al que se realizó la aportación. </t>
    </r>
  </si>
  <si>
    <r>
      <rPr>
        <b/>
        <sz val="9"/>
        <color indexed="8"/>
        <rFont val="Arial"/>
        <family val="2"/>
      </rPr>
      <t xml:space="preserve">Monto de Depreciación: </t>
    </r>
    <r>
      <rPr>
        <sz val="9"/>
        <color indexed="8"/>
        <rFont val="Arial"/>
        <family val="2"/>
      </rPr>
      <t>Será el determinado en el ejercicio actual.</t>
    </r>
  </si>
  <si>
    <r>
      <rPr>
        <b/>
        <sz val="9"/>
        <color theme="1"/>
        <rFont val="Arial"/>
        <family val="2"/>
      </rPr>
      <t xml:space="preserve">Acumulado: </t>
    </r>
    <r>
      <rPr>
        <sz val="9"/>
        <color theme="1"/>
        <rFont val="Arial"/>
        <family val="2"/>
      </rPr>
      <t>Corresponde al monto acumulado de la depreciación de ejercicios anteriores mas el determinado en el ejercicio.</t>
    </r>
  </si>
  <si>
    <r>
      <rPr>
        <b/>
        <sz val="9"/>
        <color theme="1"/>
        <rFont val="Arial"/>
        <family val="2"/>
      </rPr>
      <t xml:space="preserve">Procedimiento: </t>
    </r>
    <r>
      <rPr>
        <sz val="9"/>
        <color theme="1"/>
        <rFont val="Arial"/>
        <family val="2"/>
      </rPr>
      <t>Método de depreciación.</t>
    </r>
  </si>
  <si>
    <r>
      <rPr>
        <b/>
        <sz val="9"/>
        <color theme="1"/>
        <rFont val="Arial"/>
        <family val="2"/>
      </rPr>
      <t>Características</t>
    </r>
    <r>
      <rPr>
        <sz val="9"/>
        <color theme="1"/>
        <rFont val="Arial"/>
        <family val="2"/>
      </rPr>
      <t>: Estado en el que se encuentran los activos.</t>
    </r>
  </si>
  <si>
    <r>
      <rPr>
        <b/>
        <sz val="9"/>
        <color indexed="8"/>
        <rFont val="Arial"/>
        <family val="2"/>
      </rPr>
      <t xml:space="preserve">Saldo Final: </t>
    </r>
    <r>
      <rPr>
        <sz val="9"/>
        <color indexed="8"/>
        <rFont val="Arial"/>
        <family val="2"/>
      </rPr>
      <t>Importe final al cierre del ejercicio fiscal.</t>
    </r>
  </si>
  <si>
    <r>
      <rPr>
        <b/>
        <sz val="9"/>
        <color indexed="8"/>
        <rFont val="Arial"/>
        <family val="2"/>
      </rPr>
      <t xml:space="preserve">Flujo: </t>
    </r>
    <r>
      <rPr>
        <sz val="9"/>
        <color indexed="8"/>
        <rFont val="Arial"/>
        <family val="2"/>
      </rPr>
      <t>Diferencia entre el saldo final y el inicial presentados.</t>
    </r>
  </si>
  <si>
    <r>
      <rPr>
        <b/>
        <sz val="9"/>
        <color indexed="8"/>
        <rFont val="Arial"/>
        <family val="2"/>
      </rPr>
      <t xml:space="preserve">Criterio: </t>
    </r>
    <r>
      <rPr>
        <sz val="9"/>
        <color indexed="8"/>
        <rFont val="Arial"/>
        <family val="2"/>
      </rPr>
      <t>Indicar el medio como se está amortizando el intangible, por tiempo, por uso.</t>
    </r>
  </si>
  <si>
    <r>
      <rPr>
        <b/>
        <sz val="9"/>
        <color indexed="8"/>
        <rFont val="Arial"/>
        <family val="2"/>
      </rPr>
      <t xml:space="preserve">Monto: </t>
    </r>
    <r>
      <rPr>
        <sz val="9"/>
        <color indexed="8"/>
        <rFont val="Arial"/>
        <family val="2"/>
      </rPr>
      <t>Saldo final al cierre del ejercicio fiscal.</t>
    </r>
  </si>
  <si>
    <r>
      <rPr>
        <b/>
        <sz val="9"/>
        <color indexed="8"/>
        <rFont val="Arial"/>
        <family val="2"/>
      </rPr>
      <t xml:space="preserve">Características: </t>
    </r>
    <r>
      <rPr>
        <sz val="9"/>
        <color indexed="8"/>
        <rFont val="Arial"/>
        <family val="2"/>
      </rPr>
      <t>Características cualitativas significativas que les impacten financieramente.</t>
    </r>
  </si>
  <si>
    <r>
      <rPr>
        <b/>
        <sz val="9"/>
        <color indexed="8"/>
        <rFont val="Arial"/>
        <family val="2"/>
      </rPr>
      <t xml:space="preserve">Monto: </t>
    </r>
    <r>
      <rPr>
        <sz val="9"/>
        <color indexed="8"/>
        <rFont val="Arial"/>
        <family val="2"/>
      </rPr>
      <t>Saldo final al cierre del ejercicio.</t>
    </r>
  </si>
  <si>
    <r>
      <rPr>
        <b/>
        <sz val="9"/>
        <color indexed="8"/>
        <rFont val="Arial"/>
        <family val="2"/>
      </rPr>
      <t xml:space="preserve">Naturaleza: </t>
    </r>
    <r>
      <rPr>
        <sz val="9"/>
        <color indexed="8"/>
        <rFont val="Arial"/>
        <family val="2"/>
      </rPr>
      <t>Especificar origen de dicho recurso: Federal, Estatal, Municipal, Particulares.</t>
    </r>
  </si>
  <si>
    <r>
      <rPr>
        <b/>
        <sz val="9"/>
        <color indexed="8"/>
        <rFont val="Arial"/>
        <family val="2"/>
      </rPr>
      <t xml:space="preserve">% Gasto: </t>
    </r>
    <r>
      <rPr>
        <sz val="9"/>
        <color indexed="8"/>
        <rFont val="Arial"/>
        <family val="2"/>
      </rPr>
      <t>Porcentaje que representa el gasto con respecto del total ejercido.</t>
    </r>
  </si>
  <si>
    <r>
      <rPr>
        <b/>
        <sz val="9"/>
        <color indexed="8"/>
        <rFont val="Arial"/>
        <family val="2"/>
      </rPr>
      <t>Explicación:</t>
    </r>
    <r>
      <rPr>
        <sz val="9"/>
        <color indexed="8"/>
        <rFont val="Arial"/>
        <family val="2"/>
      </rPr>
      <t xml:space="preserve"> Justificar aquellas cuentas de gastos que en lo individual representen el 10% o más del total de los gastos.</t>
    </r>
  </si>
  <si>
    <r>
      <rPr>
        <b/>
        <sz val="9"/>
        <color indexed="8"/>
        <rFont val="Arial"/>
        <family val="2"/>
      </rPr>
      <t xml:space="preserve">Cuenta: </t>
    </r>
    <r>
      <rPr>
        <sz val="9"/>
        <color indexed="8"/>
        <rFont val="Arial"/>
        <family val="2"/>
      </rPr>
      <t>Corresponde al número de la cuenta de acuerdo al Plan de Cuentas emitido por el CONAC.</t>
    </r>
  </si>
  <si>
    <r>
      <rPr>
        <b/>
        <sz val="9"/>
        <color indexed="8"/>
        <rFont val="Arial"/>
        <family val="2"/>
      </rPr>
      <t xml:space="preserve">Nombre de la Cuenta: </t>
    </r>
    <r>
      <rPr>
        <sz val="9"/>
        <color indexed="8"/>
        <rFont val="Arial"/>
        <family val="2"/>
      </rPr>
      <t>Corresponde al nombre o descripción de la cuenta de acuerdo al Plan de Cuentas emitido por el CONAC.</t>
    </r>
  </si>
  <si>
    <r>
      <rPr>
        <b/>
        <sz val="9"/>
        <color indexed="8"/>
        <rFont val="Arial"/>
        <family val="2"/>
      </rPr>
      <t xml:space="preserve">Modificación: </t>
    </r>
    <r>
      <rPr>
        <sz val="9"/>
        <color indexed="8"/>
        <rFont val="Arial"/>
        <family val="2"/>
      </rPr>
      <t>Variación (aumento o disminución) del patrimonio en el periodo, (diferencia entre saldo final y el saldo inicial).</t>
    </r>
  </si>
  <si>
    <r>
      <rPr>
        <b/>
        <sz val="9"/>
        <color indexed="8"/>
        <rFont val="Arial"/>
        <family val="2"/>
      </rPr>
      <t xml:space="preserve">Tipo: </t>
    </r>
    <r>
      <rPr>
        <sz val="9"/>
        <color indexed="8"/>
        <rFont val="Arial"/>
        <family val="2"/>
      </rPr>
      <t>Tipo de patrimonio: Aportaciones, Donaciones de Capital y/o Actualización de la Hacienda Pública/Patrimonio.</t>
    </r>
  </si>
  <si>
    <r>
      <rPr>
        <b/>
        <sz val="9"/>
        <color indexed="8"/>
        <rFont val="Arial"/>
        <family val="2"/>
      </rPr>
      <t xml:space="preserve">Naturaleza: </t>
    </r>
    <r>
      <rPr>
        <sz val="9"/>
        <color indexed="8"/>
        <rFont val="Arial"/>
        <family val="2"/>
      </rPr>
      <t>Procedencia de los recursos: Estatal o Municipal.</t>
    </r>
  </si>
  <si>
    <r>
      <t xml:space="preserve">Las cuentas que se manejan para efectos de este documento son las siguientes:
</t>
    </r>
    <r>
      <rPr>
        <sz val="9"/>
        <color indexed="8"/>
        <rFont val="Arial"/>
        <family val="2"/>
      </rPr>
      <t xml:space="preserve">
</t>
    </r>
    <r>
      <rPr>
        <b/>
        <sz val="10"/>
        <rFont val="Arial"/>
        <family val="2"/>
      </rPr>
      <t/>
    </r>
  </si>
  <si>
    <r>
      <rPr>
        <b/>
        <sz val="9"/>
        <color indexed="8"/>
        <rFont val="Arial"/>
        <family val="2"/>
      </rPr>
      <t xml:space="preserve">Tipo: </t>
    </r>
    <r>
      <rPr>
        <sz val="9"/>
        <color indexed="8"/>
        <rFont val="Arial"/>
        <family val="2"/>
      </rPr>
      <t>Especificar el tipo de instrumento de inversión: Bonos, Petrobonos, Cetes, Mesa de dinero, etc.</t>
    </r>
  </si>
  <si>
    <t>Fondos con afectación específica</t>
  </si>
  <si>
    <r>
      <rPr>
        <b/>
        <sz val="9"/>
        <color indexed="8"/>
        <rFont val="Arial"/>
        <family val="2"/>
      </rPr>
      <t xml:space="preserve">Características: </t>
    </r>
    <r>
      <rPr>
        <sz val="9"/>
        <color indexed="8"/>
        <rFont val="Arial"/>
        <family val="2"/>
      </rPr>
      <t>Características relevantes que tengan impacto financiero o situación de riesgo. Ejemplo: Becas a fondo perdido.</t>
    </r>
  </si>
  <si>
    <r>
      <rPr>
        <b/>
        <sz val="9"/>
        <color indexed="8"/>
        <rFont val="Arial"/>
        <family val="2"/>
      </rPr>
      <t xml:space="preserve">Tipo: </t>
    </r>
    <r>
      <rPr>
        <sz val="9"/>
        <color indexed="8"/>
        <rFont val="Arial"/>
        <family val="2"/>
      </rPr>
      <t>Tipo de Participaciones y Aportaciones de capital que tiene la entidad. Ejemplo: Ordinarias, preferentes, serie A, B, C.</t>
    </r>
  </si>
  <si>
    <t>Informar los criterios utilizados para la determinación de las estimaciones; por ejemplo: Estimación de cuentas incobrables, estimación de inventarios, deterioro de activos biológicos y cualquier otra que aplique.</t>
  </si>
  <si>
    <r>
      <rPr>
        <b/>
        <sz val="9"/>
        <color indexed="8"/>
        <rFont val="Arial"/>
        <family val="2"/>
      </rPr>
      <t>Tipo:</t>
    </r>
    <r>
      <rPr>
        <sz val="9"/>
        <color indexed="8"/>
        <rFont val="Arial"/>
        <family val="2"/>
      </rPr>
      <t xml:space="preserve"> Función económica que realiza.</t>
    </r>
  </si>
  <si>
    <t>Pasivos Diferidos y Otros</t>
  </si>
  <si>
    <t>Saldo inicial</t>
  </si>
  <si>
    <t>Saldo final</t>
  </si>
  <si>
    <t>Los valores en custodia de instrumentos prestados a formadores de mercado e instrumentos de créditos recibidos en garantía de los formadores de mercado u otros.</t>
  </si>
  <si>
    <t>Como ejemplos de juicios se tienen de forma enunciativa mas no limitativa: civiles, penales, fiscales, agrarios, administrativos, ambientales, laborales, mercantiles y procedimientos arbitrales.</t>
  </si>
  <si>
    <t>Se informará de manera agrupada, en las notas a los Estados Financieros las cuentas de orden contable y cuentas de orden presupuestario.</t>
  </si>
  <si>
    <t>Composición del rubro de Efectivo y Equivalentes</t>
  </si>
  <si>
    <t>Efectivo</t>
  </si>
  <si>
    <t>Bancos/Tesorería</t>
  </si>
  <si>
    <t>Bancos/Dependencias y Otros</t>
  </si>
  <si>
    <t>Total de Efectivo y Equivalentes</t>
  </si>
  <si>
    <t>Conciliación de los Flujos de Efectivo Netos y de las Actividades de Operación y los saldos de Resultados del Ejercicio (Ahorro/Desahorro)</t>
  </si>
  <si>
    <t>Resultados del Ejercicio Ahorro/Desahorro</t>
  </si>
  <si>
    <t>Movimientos de partidas (o rubros) que no afectan el efectivo</t>
  </si>
  <si>
    <t>Depreciación</t>
  </si>
  <si>
    <t>Amortización</t>
  </si>
  <si>
    <t>Incrementos en las provisiones</t>
  </si>
  <si>
    <t xml:space="preserve">Incremento en inversiones producido por revaluación </t>
  </si>
  <si>
    <t>Ganancia/pérdida en venta de bienes muebles, inmuebles e intangibles</t>
  </si>
  <si>
    <t>incremento en cuentas por cobrar</t>
  </si>
  <si>
    <t>Flujos de Efectivo Netos de las Actividades de Operación</t>
  </si>
  <si>
    <t>TRIBUNAL DE JUSTICIA ADMINISTRATIVA DEL ESTADO DE GUERRERO</t>
  </si>
  <si>
    <t>NO APLICA</t>
  </si>
  <si>
    <t>1261-03</t>
  </si>
  <si>
    <t>EDIFICIOS NO HABITACIONALES</t>
  </si>
  <si>
    <t>LINEA RECTA</t>
  </si>
  <si>
    <t>BUENO</t>
  </si>
  <si>
    <t>1263-01</t>
  </si>
  <si>
    <t>MOBILIARIO Y EQUIPO DE ADMINISTRACION</t>
  </si>
  <si>
    <t>1263-03</t>
  </si>
  <si>
    <t>EQUIPO E INSTRUMENTAL MEDICO Y DE LABORATORIO</t>
  </si>
  <si>
    <t>1263-06</t>
  </si>
  <si>
    <t>MAQUINARIA, OTROS EQUIPOS Y HERRAMIENTAS</t>
  </si>
  <si>
    <t>1265-01-1</t>
  </si>
  <si>
    <t xml:space="preserve">      SOFTWARE</t>
  </si>
  <si>
    <t>POR TIEMPO</t>
  </si>
  <si>
    <t>FONDOS Y BIENES  DE TERCEROS EN GARANTIA Y/O ADMINISTRACION A LARGO PLAZO</t>
  </si>
  <si>
    <t>PARTICULARES</t>
  </si>
  <si>
    <t>FONDOS EN GARANTIA A LARGO PLAZO</t>
  </si>
  <si>
    <t>2251-001</t>
  </si>
  <si>
    <t>FIANZAS DEPOSITADAS</t>
  </si>
  <si>
    <t>4000</t>
  </si>
  <si>
    <t>INGRESOS Y OTROS BENEFICIOS</t>
  </si>
  <si>
    <t>4151</t>
  </si>
  <si>
    <t>PRODUCTOS</t>
  </si>
  <si>
    <t xml:space="preserve">PARTICULARES </t>
  </si>
  <si>
    <t>4178</t>
  </si>
  <si>
    <t>INGRESOS POR VENTA DE BIENES Y PRESTACIÓN DE SERVICIOS DE LOS PODERES LEGISLATIVO Y JUDICIAL, Y DE LOS ÓRGANOS AUTÓNOMOS</t>
  </si>
  <si>
    <t>4221</t>
  </si>
  <si>
    <t>TRANSFERENCIAS Y ASIGNACIONES</t>
  </si>
  <si>
    <t>ESTATAL</t>
  </si>
  <si>
    <t>5000</t>
  </si>
  <si>
    <t>GASTOS Y OTRAS PÉRDIDAS</t>
  </si>
  <si>
    <t>5100</t>
  </si>
  <si>
    <t>GASTOS DE FUNCIONAMIENTO</t>
  </si>
  <si>
    <t>5110</t>
  </si>
  <si>
    <t>SERVICIOS PERSONALES</t>
  </si>
  <si>
    <t>REPRESENTA EL GASTO DE LA NÓMINA SERVICIOS PERSONALES CAPITULO 1000</t>
  </si>
  <si>
    <t>MATERIALES Y SUMINISTROS</t>
  </si>
  <si>
    <t xml:space="preserve">SERVICIOS GENERALES </t>
  </si>
  <si>
    <t>5500</t>
  </si>
  <si>
    <t>OTROS GASTOS Y PÉRDIDAS EXTRAORDINARIAS</t>
  </si>
  <si>
    <t>ESTIMACIONES, DEPRECIACIONES, DETERIOROS, OBSOLENCIA Y AMORTIZACIONES</t>
  </si>
  <si>
    <t>5590</t>
  </si>
  <si>
    <t>OTROS GASTOS</t>
  </si>
  <si>
    <t>RESULTADOS DEL EJERCICIO</t>
  </si>
  <si>
    <t>Actualización de la Hacienda Pública/Patrimonio.</t>
  </si>
  <si>
    <t>BANAMEX</t>
  </si>
  <si>
    <t>Banamex Cta. 622037 DERECHOS</t>
  </si>
  <si>
    <t>Banamex Cta. 620411 FIANZAS</t>
  </si>
  <si>
    <t>Banamex Cta. 625649 MULTAS</t>
  </si>
  <si>
    <t>Banamex Cta. 34691135 FONDO DE AHORRO</t>
  </si>
  <si>
    <t>Banamex Cta. 0592949 ISSSTE</t>
  </si>
  <si>
    <t>Banamex Cta. 6479448 NOMINA 2020</t>
  </si>
  <si>
    <t>SANTANDER</t>
  </si>
  <si>
    <t>Santander Cta. 65508482347</t>
  </si>
  <si>
    <t>BANCOMER</t>
  </si>
  <si>
    <t>Bancomer Cta. 0117180519</t>
  </si>
  <si>
    <t>INVERSION EMPRESARIAL</t>
  </si>
  <si>
    <t>Bancomer Cta. 0116368638</t>
  </si>
  <si>
    <t>AVALES Y GARANTÍAS</t>
  </si>
  <si>
    <t>FIANZAS Y GARANTÍAS RECIBIDAS POR DEUDAS A COBRAR</t>
  </si>
  <si>
    <t>FIANZAS Y GARANTÍAS RECIBIDAS</t>
  </si>
  <si>
    <t>JUICIOS</t>
  </si>
  <si>
    <t>DEMANDAS JUDICIAL EN PROCESO DE RESOLUCIÓN</t>
  </si>
  <si>
    <t>RESOLUCIÓN DE DEMANDAS EN PROCESO JUDICIAL</t>
  </si>
  <si>
    <t>NOTAS DE GESTIÓN ADMINISTRATIVA</t>
  </si>
  <si>
    <t>1. Introducción:</t>
  </si>
  <si>
    <t>El Tribunal de Justicia Administrativa del Estado de Guerrero, es un órgano constitucional autónomo, representa la máxima autoridad jurisdiccional del Estado en las materias administrativa, fiscal y de responsabilidades administrativas, dotado de plena jurisdicción para emitir y hacer cumplir sus fallos; asimismo, forma parte del Sistema Estatal Anticorrupción y su actuación está sujeta a las bases establecidas en los artículos 113 de la Constitución Política de los Estados Unidos Mexicanos, 135 y 198 Bis de la Constitución Política del Estado Libre y Soberano de Guerrero, 1 y 2 de la Ley Orgánica del Tribunal de Justicia Administrativa del Estado de Guerrero; así como, en lo dispuesto por la Ley 464 del Sistema Estatal Anticorrupción de Guerrero. </t>
  </si>
  <si>
    <t>Se encuentra integrado por una Sala Superior y ocho Salas Regionales distribuidas en las diferentes regiones del Estado, y conforme al Código de Procedimientos Contenciosos Administrativos, conoce y resuelve las controversias que se susciten entre la administración pública estatal centralizada y paraestatal, municipal y paramunicipal, órganos autónomos o con autonomía técnica y los particulares; y de las resoluciones que se dicten por autoridades competentes en la aplicación de las leyes en la materia; además, se encuentra facultado para imponer en los términos que dispongan las leyes de responsabilidades administrativas aplicables, las sanciones a los servidores públicos estatales, municipales y de órganos autónomos por responsabilidad administrativa grave, así como a los particulares que intervengan en actos vinculados con estas faltas, con independencia de otro tipo de responsabilidades, las sanciones económicas; inhabilitación para participar en adquisiciones, arrendamientos, servicios u obras públicas; el resarcimiento de los daños y perjuicios ocasionados a la hacienda pública o a los   entes públicos estatales o municipales; a las personas morales que serán sancionadas en los términos antes citados, cuando los actos vinculados con faltas administrativas graves sean realizados por personas físicas que actúen a nombre o representación de la persona moral y en beneficio de ella.</t>
  </si>
  <si>
    <t>2. Describir el panorama Económico y Financiero:</t>
  </si>
  <si>
    <t>Se informará sobre las principales condiciones económico-financieras bajo las cuales el ente público estuvo operando; y las cuales influyeron en la toma de decisiones administrativas.</t>
  </si>
  <si>
    <t>3. Autorización y antecedentes:</t>
  </si>
  <si>
    <t>Se informará sobre:</t>
  </si>
  <si>
    <t>El 07 de julio de 1987, se publicó en el Periódico Oficial del Gobierno del Estado, la "Ley de Justicia Administrativa y del Tribunal de lo Contencioso Administrativo del Estado de Guerrero", la cual tuvo vigencia a partir del día siguiente de su publicación, esto es, el día 08 del mismo mes y año.</t>
  </si>
  <si>
    <t>Se instaló formalmente el 26 de agosto de 1987, se puso en funcionamiento jurisdiccional la Institución, con una Sala Superior integrada por tres Magistrados, y 2 Salas Regionales, cada una con un Magistrado, ubicadas en Chilpancingo y Acapulco. Debido al incremento en el número de demandas presentadas y radicadas durante los primeros tres años y medio, el día 09 de enero de 1991 la Sala Superior acordó la creación de dos Salas Regionales más, las cuales se ubicaron en Zihuatanejo y Ciudad Altamirano. El 06 de febrero del mismo año, el Pleno de la Sala Superior acordó crear tres Salas Regionales más, mismas que se establecieron en Ometepec, Iguala y Chilapa de Álvarez, esta última, en el año 1994 fue trasladada a la Ciudad de Tlapa de Comonfort, por acuerdo del Pleno que es donde actualmente se encuentra. Debido al elevado índice de expedientes iniciados en la Sala Regional de Acapulco, la Sala Superior a principios del año 1992, acordó crear una Segunda Sala Regional, misma que empezó a funcionar en febrero del mismo año. La Sala Superior, con motivo de una reforma que se hizo en abril de 1999, a la abrogada Ley de Justicia Administrativa y del Tribunal de lo Contencioso Administrativo, se integra con 5 Magistrados. En la actualidad el Tribunal cuenta con 8 Salas Regionales que funcionan con un Magistrado cada una.</t>
  </si>
  <si>
    <t>Con motivo de la reforma a la Constitución Política del Estado Libre y Soberano de Guerrero, con fecha 14 de julio de 2017, el Tribunal de lo Contencioso Administrativo, cambió su denominación a "Tribunal de Justicia Administrativa del Estado de Guerrero", asimismo se le asignaron nuevas atribuciones en materia de combate a la corrupción y se le facultó para imponer en los términos que disponga la ley, las sanciones a los servidores públicos a nivel estatal y municipal por las responsabilidades administrativas graves, y los particulares que incurran en actos vinculados con dichas responsabilidades; así como determinar a los responsables el pago de las indemnizaciones y sanciones pecuniarias que deriven de los daños y perjuicios que afecten a la Hacienda Pública Estatal o Municipal o al patrimonio de los entes públicos estatales o municipales.</t>
  </si>
  <si>
    <t>Como consecuencia de la reforma constitucional, se expidió la nueva Ley Orgánica del orgánica del Tribunal de Justicia Administrativa del Estado de Guerrero Número 467, que permitió ampliar su estructura, estableciendo las figuras del Titular del Órgano Interno de Control, con sus Unidades Investigadora y Substanciadora; Secretarias Adjuntas de recursos, amparos y ejecución; Departamentos de recursos humanos y financieros, y de recursos materiales; del Centro de Estudios y Capacitación de Justicia Administrativa; la Dirección de Tecnologías de la Información con los departamentos de Informática, Difusión y Soporte Técnico; de Compilación, Jurisprudencia y Estadística, así como las funciones de las Unidades de Transparencia, de Género y Técnica de Evaluación al Desempeño.</t>
  </si>
  <si>
    <t>4. Organización y Objeto Social:</t>
  </si>
  <si>
    <t>El Tribunal de Justicia Administrativa del Estado de Guerrero, se encarga de tutelar los derechos de las personas contra actos u omisiones de la administración pública estatal, municipal y de los órganos autónomos o descentralizados; imparte justicia en materia fiscal, administrativa y de responsabilidades de forma imparcial, pronta y gratuita. Este Tribunal tiene autonomía para dictar sus fallos, es la máxima autoridad jurisdiccional del estado en materia fiscal, administrativa y de responsabilidades administrativas.</t>
  </si>
  <si>
    <t>Su competencia se encuentra establecida en la Ley Orgánica del Tribunal y lo faculta para:</t>
  </si>
  <si>
    <t>I. Conocer y resolver de las controversias que se susciten entre la administración pública estatal centralizada y paraestatal, municipal y paramunicipal, órganos autónomos o con autonomía técnica y los particulares;</t>
  </si>
  <si>
    <t>II. Conocer y resolver de las resoluciones que se dicten por las autoridades competentes en la aplicación de la ley general o estatal de responsabilidades administrativas aplicables y provenientes de autoridades fiscales;</t>
  </si>
  <si>
    <t>III. Conocer de las responsabilidades administrativas de los servidores públicos y particulares vinculados con faltas graves promovidas por la Secretaría de la Contraloría y Transparencia Gubernamental y los órganos internos de control de los entes públicos estatales o municipales, o por la Auditoría Superior del Estado.</t>
  </si>
  <si>
    <t>IV. Conocer y resolver de los juicios que se originen por fallos en licitaciones públicas, interpretación y el cumplimiento de contratos de obra pública, adquisiciones, arrendamientos y servicios celebrados por las dependencias y entidades de la administración pública estatal centralizada y paraestatal, municipal y paramunicipal, órganos autónomos, con autonomía técnica, y las empresas productivas del Estado; así como, las que estén bajo responsabilidad de los entes públicos estatales cuando las leyes señalen expresamente la competencia del Tribunal;</t>
  </si>
  <si>
    <t>V. Conocer y resolver de las controversias que surjan con motivo al pago de garantías a favor del Estado, o los municipios, así como de sus entidades paraestatales y las empresas productivas del Estado;</t>
  </si>
  <si>
    <t>VI. Conocer y resolver de las controversias que se configuren por negativa ficta en las materias señaladas en este artículo, por el transcurso del plazo que señalen el Código de Procedimiento de Justicia Administrativa o las disposiciones aplicables;</t>
  </si>
  <si>
    <t>VII. Conocer y resolver de las controversias que surjan con motivo de la negativa de la expedición de la constancia de haberse configurado la resolución positiva ficta, cuando ésta se encuentre prevista por la ley que rija a dichas materias;</t>
  </si>
  <si>
    <t>VIII. Conocer y resolver de los juicios de lesividad en el que se pida la nulidad o modificación de un acto favorable a un particular;</t>
  </si>
  <si>
    <t>IX. Conocer y resolver de las resoluciones que imponga el Órgano Interno de Control del Instituto Electoral y de Participación Ciudadana del Estado, que impongan sanciones administrativas no graves a sus servidores públicos;</t>
  </si>
  <si>
    <t>X. Conocer y resolver los recursos de revocación, reclamación, apelación y revisión que establece la Ley de Responsabilidades Administrativas;</t>
  </si>
  <si>
    <t>XI. Conocer y resolver de las sanciones y demás resoluciones emitidas por la Auditoría Superior del Estado, en términos de la Ley de Fiscalización Superior y Rendición de Cuentas del Estado;</t>
  </si>
  <si>
    <t>XII. Imponer en los términos que disponga la ley de responsabilidades administrativas aplicable, las sanciones a los servidores públicos estatales y paraestatales, municipales y paramunicipales, de órganos autónomos o con autonomía técnica, por responsabilidad administrativa grave, y a los particulares que estén vinculados con dichas faltas;</t>
  </si>
  <si>
    <t>XIII. Fincar a los responsables el pago de las indemnizaciones y sanciones pecuniarias que deriven de los daños y perjuicios que afecten a la hacienda pública o el patrimonio de los entes públicos estatales y paraestatales, municipales y paramunicipales, órganos autónomos o con autonomía técnica;</t>
  </si>
  <si>
    <t>XIV. Sancionar a las personas morales cuando los actos vinculados con faltas administrativas graves sean realizados por personas físicas que actúen a nombre o representación de una persona moral y en beneficio de ella; así como resolver sobre la suspensión de actividades, disolución o intervención de la sociedad respectiva cuando se trate de faltas administrativas graves que causen perjuicio a la hacienda pública o al patrimonio de los entes públicos estatales y paraestatales, municipales y paramunicipales, órganos autónomos o con autonomía técnica.</t>
  </si>
  <si>
    <t>XV. Conocer y resolver las controversias señaladas en esta y otras leyes como competencia del Tribunal de Justicia Administrativa del Estado de Guerrero.</t>
  </si>
  <si>
    <t xml:space="preserve">El Régimen ante el cual el Tribunal de Justicia Administrativa está dado de alta ante la Secretaria de Hacienda y Crédito Público es de “Personas morales con fines no Lucrativos” y con actividad económica de Administración Pública Estatal en General.   </t>
  </si>
  <si>
    <t>Las obligaciones fiscales de este órgano jurisdiccional corresponden a: la Declaración Informativa Mensual de Proveedores, presentación de la declaración y entero de retenciones mensuales de ISR por sueldos y salarios, entero de retenciones mensuales de ISR por ingresos asimilados a salarios, ISR por Arrendamiento, ISR por Servicios Profesionales e IVA retenido por prestación de Servicios de Vigilancia y Seguridad del régimen de las Personas Morales con Fines no Lucrativos y presentación de la declaración; y entero de la Remuneración al Trabajo Personal 2% al Estado.</t>
  </si>
  <si>
    <t>Derivado de la interacción de los terceros institucionales y no institucionales, se realiza la retención y entero de las aportación del trabajador y la aportación patronal ante las siguientes instituciones: Instituto de Seguridad Social de los Servidores Públicos del Estado de Guerrero (ISSSPEG), Instituto de Seguridad y Servicios Sociales de los Trabajadores del Estado (ISSSTE), Sindicato Único de Servidores Públicos del Estado de Guerrero (SUSPEG), además de la retención y entero del Juicio mercantil en contra del C. Fausto Valente, empleado de este Órgano Jurídico.</t>
  </si>
  <si>
    <t>La Ley Orgánica del Tribunal de Justicia Administrativa del Estado de Guerrero número 467, señala en su Artículo 15, la nueva estructura del Órgano jurisdiccional, consistente en:</t>
  </si>
  <si>
    <t>I. Magistrados de Sala Superior;</t>
  </si>
  <si>
    <t>II. Magistrados de Sala Regional;</t>
  </si>
  <si>
    <t>III. Titular del Órgano Interno de Control;</t>
  </si>
  <si>
    <t>IV. Secretario General de Acuerdos de la Sala Superior:</t>
  </si>
  <si>
    <t xml:space="preserve">a) Secretario Adjunto de Recursos; b) Secretario Adjunto de Amparo; y c) Secretario Adjunto de Ejecución. </t>
  </si>
  <si>
    <t>V. Director Administrativo:</t>
  </si>
  <si>
    <t>a) Departamento de Recursos Humanos y Financieros; y b) Departamento de Recursos Materiales.</t>
  </si>
  <si>
    <t xml:space="preserve">VI. Secretarios de Estudio y Cuenta de Sala Superior y de las Salas Regionales; </t>
  </si>
  <si>
    <t>VII. Secretarios de Acuerdos de las Salas Regionales;</t>
  </si>
  <si>
    <t xml:space="preserve">VIII. Secretarios Actuarios de Sala Superior y de las Salas Regionales; </t>
  </si>
  <si>
    <t>IX. Oficiales Jurisdiccionales;</t>
  </si>
  <si>
    <t>X. Secretarios Técnicos, Operativos y Auxiliares;</t>
  </si>
  <si>
    <t xml:space="preserve">XI. Director de Asesoría Ciudadana de la Sala Superior y Asesores Ciudadanos de Salas Regionales; </t>
  </si>
  <si>
    <t>XII. Director del Centro de Estudios y Capacitación en Justicia Administrativa;</t>
  </si>
  <si>
    <t>XIII. Director de Tecnologías de la Información:</t>
  </si>
  <si>
    <t>a) Departamento de Informática, Difusión y Soporte Técnico; y b) Departamento de Compilación, Jurisprudencia y Estadística.</t>
  </si>
  <si>
    <t>XIV. Titular de la Unidad de Transparencia, Acceso a la Información y Protección de Datos Personales; y</t>
  </si>
  <si>
    <t>XV. Titular de la Unidad de Género.</t>
  </si>
  <si>
    <t>Los demás que con el carácter de mandos medios y superiores señale el Reglamento Interior del Tribunal de Justicia Administrativa del Estado de Guerrero, además del personal técnico y administrativo que se requiera para el buen desempeño de sus funciones conforme al presupuesto asignado al Tribunal.</t>
  </si>
  <si>
    <t>Los servidores públicos a que se refieren las fracciones anteriores serán considerados personal de confianza.</t>
  </si>
  <si>
    <t xml:space="preserve">ESTRUCTURA ORGANICA </t>
  </si>
  <si>
    <t>No aplicable</t>
  </si>
  <si>
    <t>5. Bases de Preparación de los Estados Financieros:</t>
  </si>
  <si>
    <t>Los estados financieros se preparan con base a la normatividad vigente emitida por el Consejo Nacional de Armonización Contable (CONAC), principalmente a lo establecido en la Ley General de Contabilidad Gubernamental, postulados básicos de contabilidad funcional del gasto, clasificación programática, clasificador por tipo de gasto, clasificador por objeto del gasto, clasificador por fuentes de financiamiento, clasificador por rubro de ingreso, plan de cuentas, manuales, etc.</t>
  </si>
  <si>
    <t xml:space="preserve">La Dirección Administrativa, es responsable de la preparación y presentación razonable de los Estados Financieros adjuntos con la normatividad emitida por CONAC y la Auditoria Superior del Estado de Guerrero y del Control Interno que la administración considere necesario para permitir la preparación de los estados financieros libres de desviación material, debido a fraude o error. </t>
  </si>
  <si>
    <t>a1. Sistema de contabilidad utilizado por el órgano autónomo:</t>
  </si>
  <si>
    <t>a2. Sistema de contabilidad utilizado por la administración:</t>
  </si>
  <si>
    <t>El Sistema contable que concentra toda la contabilidad es el Sistema Automatizado de Administración y Contabilidad Gubernamental SAACG.NET</t>
  </si>
  <si>
    <t>Los estados financieros se preparan con base a lo establecido por el Consejo Nacional de Armonización Contable (CONAC) y a las Normas de Información Financiera (NIF), las principales reglas de registro y valoración del patrimonio, Ley General de Contabilidad Gubernamental, y la de Disciplina Financiera de las Entidades Federativas y los Municipio.</t>
  </si>
  <si>
    <t>El Tribunal de Justicia Administrativa preparó su información financiera como lo establecen los postulados de contabilidad gubernamental, emitido por el Consejo Nacional de Armonización Contable (CONAC).</t>
  </si>
  <si>
    <t>La contabilidad está preparada en un marco conceptual que representa los conceptos fundamentales para la elaboración de normas, la contabilización, valuación y presentación de la información financiera confiable y comparable para satisfacer las necesidades del órgano.</t>
  </si>
  <si>
    <t>Los postulados básicos de contabilidad gubernamental tienen como objetivo sustentar técnicamente la contabilidad gubernamental, así como organizar la efectiva sistematización que permite la obtención veraz, clara y concisa.</t>
  </si>
  <si>
    <t>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</si>
  <si>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El órgano jurisdiccional, aplicó de manera supletoria las Normas de Información Financiera (NIF), emitidas por el Consejo Mexicano para la Investigación y desarrollo de las Normas de Información Financiera, A.C. las cuales sustituyen a los principios de contabilidad generalmente aceptados, utilizados anteriormente en la preparación de la información financiera</t>
  </si>
  <si>
    <t>*Revelar las nuevas políticas de reconocimiento:</t>
  </si>
  <si>
    <t>Los registros contables de este órgano jurisdiccional se llevaron a cabo con base acumulativa.</t>
  </si>
  <si>
    <t>El ingreso devengado, al momento que se realiza cuando existe jurídicamente el derecho de cobro de impuestos, derechos, productos, aprovechamiento y otros ingresos.</t>
  </si>
  <si>
    <t>El gasto devengado, momento contable que refleja el reconocimiento de una obligación de pago que tiene el Tribunal.</t>
  </si>
  <si>
    <t>*Plan de implementación:</t>
  </si>
  <si>
    <t>El Tribunal de Justicia Administrativa del Estado de Guerrero, ha adoptado la normatividad establecida por la Ley General de Contabilidad Gubernamental, en cuanto a implementar la política del gasto e ingreso devengado.</t>
  </si>
  <si>
    <t>*Revelar los cambios en las políticas, la clasificación y medición de estas, así como su impacto en la información financiera:</t>
  </si>
  <si>
    <t>La observancia de las políticas en materia de control de gasto que el Tribunal de Justicia Administrativa del Estado de Guerrero, ha observado, se encuentra sustentada a través de la capacitación constante al personal de la Dirección Administrativa que maneja el control y registro contable, patrimonial y presupuestario de los recursos públicos recibidos; con temas relevantes en materia de contabilidad gubernamental, aspectos generales de contabilidad, reglas de los registros contables y presupuestarios, auditoría, recursos humanos, control patrimonial, adquisición de bienes y servicios, obra pública e ingresos estatales y federales, con el fin de lograr su adecuada armonización, además de contribuir a medir la transparencia, eficacia, economía y eficiencia del proceso presupuestario; y de esta manera preparar los estados financieros apegado a la normatividad vigente que establece el CONAC</t>
  </si>
  <si>
    <t>6. Políticas de Contabilidad Significativas:</t>
  </si>
  <si>
    <t xml:space="preserve">De conformidad con los lineamientos contenidos en la Ley de contabilidad gubernamental y sus documentos de adecuaciones emitidos por el Consejo Nacional de Armonización contable (CONAC), los estados financieros se basan en el marco conceptual de contabilidad gubernamental, el cual, es la base para establecer los criterios contables y así facilitar el registro, seguimiento, evaluación y fiscalización de las operación de ingresos, gastos, activos, pasivos y control patrimonial para permitir una efectiva transparencia en la rendición de cuenta. </t>
  </si>
  <si>
    <t>Las principales políticas contables utilizadas por este órgano jurisdiccional son:</t>
  </si>
  <si>
    <t xml:space="preserve">La Secretaría de Finanzas y Administración del Gobierno del Estado de Guerrero, transfiere quincenalmente la cantidad global del presupuesto aprobado a este órgano jurisdiccional y a su vez, el Tribunal transfiriere lo correspondiente al pago de nómina a cada uno de los trabajadores que integra el Tribunal de Justicia Administrativa. </t>
  </si>
  <si>
    <t>No aplicable.</t>
  </si>
  <si>
    <t>•Primas de antigüedad</t>
  </si>
  <si>
    <t>Los pagos se ejecutan y aplican directamente a los resultados del ejercicio.</t>
  </si>
  <si>
    <t>••Indemnización al Personal.</t>
  </si>
  <si>
    <t>Los pagos se efectúan y aplican directamente a los resultados del ejercicio.</t>
  </si>
  <si>
    <t>•••Participación de los trabajadores en el aguinaldo.</t>
  </si>
  <si>
    <t>El aguinaldo es un derecho adquirido por los trabajadores al cual tienen derecho en el mes de diciembre, de conformidad a la Ley Federal del Trabajo y a la Ley 248 del Trabajo de los Servidores Públicos del Estado de Guerrero.</t>
  </si>
  <si>
    <t>••••Pasivos contingentes.</t>
  </si>
  <si>
    <t>Por indemnización al personal, el proveniente de diversas obligaciones por concepto de indemnizaciones a favor de los empleados y trabajadores, en caso de separación por causa injustificada y otras causas, bajo ciertas condiciones en los términos de la Ley Federal del Trabajo, no se ha determinado el pasivo máximo por este concepto.</t>
  </si>
  <si>
    <t>•••••Prima de antigüedad.</t>
  </si>
  <si>
    <t>La Ley Federal del Trabajo, establece que los empleados y trabajadores de estructura oficial tienen derecho a una prima de antigüedad equivalente a 12 días de salario por cada año de servicio (el salario diario computable, no deberá exceder del doble del salario mínimo vigente), siempre que hayan cumplido 15 años de servicio por lo menos, cuando se retiren voluntariamente, no siendo necesario este requisito en caso de muerte, invalidez, separación.</t>
  </si>
  <si>
    <t>El Tribunal de Justicia Administrativa del Estado de Guerrero, adopta políticas en materia de contabilidad gubernamental, de conformidad con lo establecido en la Ley General de Contabilidad Gubernamental y a lo establecido en el Plan de Cuentas emitido por el CONAC, las cuentas a utilizar en caso cambios de políticas o corrección son: la cuenta 3251, cambios en políticas contables el cual representa un ajuste en el importe de un activo o pasivo; y la cuenta 3252 cambios por errores contables que corresponde a la corrección de omisión de registros en los estados financieros.</t>
  </si>
  <si>
    <t>7. Posición en Moneda Extranjera y Protección por Riesgo Cambiario:</t>
  </si>
  <si>
    <t>El Tribunal de Justicia Administrativa del Estado de Guerrero no celebró operaciones en moneda extranjera.</t>
  </si>
  <si>
    <t>8. Reporte Analítico del Activo:</t>
  </si>
  <si>
    <t>Debe mostrar la siguiente información:</t>
  </si>
  <si>
    <t>CONCEPTO</t>
  </si>
  <si>
    <t>Bienes Inmuebles</t>
  </si>
  <si>
    <t>Terrenos</t>
  </si>
  <si>
    <t>Edificios no habitacionales</t>
  </si>
  <si>
    <t>Construcciones en proceso en bienes propios</t>
  </si>
  <si>
    <t>Bienes Muebles</t>
  </si>
  <si>
    <t>MOBILARIO Y EQUIPO DE ADMINISTRACIÓN</t>
  </si>
  <si>
    <t>Muebles de oficina y Estantería</t>
  </si>
  <si>
    <t>Otros mobiliarios y Equipos de Administración</t>
  </si>
  <si>
    <t>EQUIPO E INSTRUMENTAL MÉDICO Y DE LABORATORIO</t>
  </si>
  <si>
    <t>Equipo Médico y de Laboratorio</t>
  </si>
  <si>
    <t>VEHÍCULO Y EQUIPO DE TRANSPORTE</t>
  </si>
  <si>
    <t>Vehículo y equipo de transporte</t>
  </si>
  <si>
    <t>Sistemas de Aire Acondicionado, calefacción y de refrigeración Industrial y comercial</t>
  </si>
  <si>
    <t>Equipos de generación eléctrica, aparatos y accesorios eléctricos</t>
  </si>
  <si>
    <t>ACTIVOS INTANGIBLES</t>
  </si>
  <si>
    <t>Software</t>
  </si>
  <si>
    <t xml:space="preserve">Depreciaciones </t>
  </si>
  <si>
    <t>9. Fideicomisos, Mandatos y Análogos:</t>
  </si>
  <si>
    <t>Se deberá informar:</t>
  </si>
  <si>
    <t>10. Reporte de la Recaudación:</t>
  </si>
  <si>
    <t>Modificaciones a la Ley de Ingresos</t>
  </si>
  <si>
    <t>11. Información sobre la Deuda y el Reporte Analítico de la Deuda</t>
  </si>
  <si>
    <t>Se informará lo siguiente:</t>
  </si>
  <si>
    <t xml:space="preserve">      No aplicable</t>
  </si>
  <si>
    <t>12. Calificaciones otorgadas:</t>
  </si>
  <si>
    <t>Informar, tanto del ente público como cualquier transacción realizada, que haya sido sujeta a una calificación crediticia:</t>
  </si>
  <si>
    <t>13. Proceso de Mejora:</t>
  </si>
  <si>
    <t>Se informará de:</t>
  </si>
  <si>
    <t xml:space="preserve">El Tribunal de Justicia Administrativa se elaboró manuales y reglamentos en la que se ha establecido el sistema de control interno que incluye todas las áreas del organismo </t>
  </si>
  <si>
    <t>14. Información por Segmentos:</t>
  </si>
  <si>
    <t>El Tribunal de Justicia Administrativa del Estado de Guerrero, en su información financiera detalla, de manera segmentada los diferentes fondos y programas que se manejen, proporcionando así, información financiera por fondos que se establecen en el Consejo Nacional de Armonización Contable (CONAC).</t>
  </si>
  <si>
    <t>PROGRAMA</t>
  </si>
  <si>
    <t xml:space="preserve">APROBADO </t>
  </si>
  <si>
    <t xml:space="preserve">AMPLIACIONES/ REDUCCIONES </t>
  </si>
  <si>
    <t>MODIFICADO</t>
  </si>
  <si>
    <t xml:space="preserve">DEVENGADO </t>
  </si>
  <si>
    <t>PAGADO</t>
  </si>
  <si>
    <t>SUBEJERCICIO</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</si>
  <si>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</si>
  <si>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</si>
  <si>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</si>
  <si>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</si>
  <si>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</si>
  <si>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</si>
  <si>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</si>
  <si>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</si>
  <si>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</si>
  <si>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Total del Gasto</t>
  </si>
  <si>
    <t>15. Eventos Posteriores al Cierre:</t>
  </si>
  <si>
    <t>16. Partes Relacionadas:</t>
  </si>
  <si>
    <t>Se debe establecer por escrito que no existen partes relacionadas que pudieran ejercer influencia significativa sobre la toma de decisiones financieras y operativas:</t>
  </si>
  <si>
    <t>17. Responsabilidad sobre la presentación razonable de los Estados Financieros:</t>
  </si>
  <si>
    <t>La administración de la entidad es responsable de la elaboración y mantenimiento de los estados financieros.</t>
  </si>
  <si>
    <t>“Bajo protesta de decir verdad, declaramos que los estados financieros y sus notas son correctos, verídicos y son responsabilidad del emisor”</t>
  </si>
  <si>
    <t>Recomendaciones</t>
  </si>
  <si>
    <r>
      <t>§</t>
    </r>
    <r>
      <rPr>
        <sz val="7"/>
        <color theme="1"/>
        <rFont val="Times New Roman"/>
        <family val="1"/>
      </rPr>
      <t xml:space="preserve">  </t>
    </r>
    <r>
      <rPr>
        <sz val="12"/>
        <color theme="1"/>
        <rFont val="Arial"/>
        <family val="2"/>
      </rPr>
      <t>Las notas de gestión administrativa deben contener los siguientes puntos:</t>
    </r>
  </si>
  <si>
    <r>
      <t xml:space="preserve">a) </t>
    </r>
    <r>
      <rPr>
        <sz val="12"/>
        <color theme="1"/>
        <rFont val="Arial"/>
        <family val="2"/>
      </rPr>
      <t xml:space="preserve">Objeto social y principales actividades. </t>
    </r>
  </si>
  <si>
    <r>
      <t xml:space="preserve">b) </t>
    </r>
    <r>
      <rPr>
        <sz val="12"/>
        <color theme="1"/>
        <rFont val="Arial"/>
        <family val="2"/>
      </rPr>
      <t xml:space="preserve">Régimen Jurídico que le es aplicable. (Forma como está dada de alta la entidad ante la Secretaría de Hacienda y Crédito Público, Unidad, etc.). </t>
    </r>
  </si>
  <si>
    <r>
      <t xml:space="preserve">c) </t>
    </r>
    <r>
      <rPr>
        <sz val="12"/>
        <color theme="1"/>
        <rFont val="Arial"/>
        <family val="2"/>
      </rPr>
      <t xml:space="preserve">Consideraciones fiscales del ente: obligaciones fiscales (contribuciones que esté obligado a pagar o retener). </t>
    </r>
  </si>
  <si>
    <r>
      <t xml:space="preserve">d)  </t>
    </r>
    <r>
      <rPr>
        <sz val="12"/>
        <color theme="1"/>
        <rFont val="Arial"/>
        <family val="2"/>
      </rPr>
      <t xml:space="preserve">Estructura organizacional básica. – </t>
    </r>
  </si>
  <si>
    <r>
      <t xml:space="preserve">e) </t>
    </r>
    <r>
      <rPr>
        <sz val="12"/>
        <color theme="1"/>
        <rFont val="Arial"/>
        <family val="2"/>
      </rPr>
      <t>Fideicomisos, mandatos y análogos de los cuales es fideicomitente o fideicomisario.</t>
    </r>
  </si>
  <si>
    <r>
      <t xml:space="preserve">a) </t>
    </r>
    <r>
      <rPr>
        <sz val="12"/>
        <color theme="1"/>
        <rFont val="Arial"/>
        <family val="2"/>
      </rPr>
      <t>Se ha observado la normatividad emitida por el CONAC y las disposiciones legales aplicables de acuerdo con lo siguiente:</t>
    </r>
  </si>
  <si>
    <r>
      <t xml:space="preserve">                                            Si ( </t>
    </r>
    <r>
      <rPr>
        <b/>
        <sz val="12"/>
        <color theme="1"/>
        <rFont val="Arial"/>
        <family val="2"/>
      </rPr>
      <t>X</t>
    </r>
    <r>
      <rPr>
        <sz val="12"/>
        <color theme="1"/>
        <rFont val="Arial"/>
        <family val="2"/>
      </rPr>
      <t xml:space="preserve"> )           No (    )</t>
    </r>
  </si>
  <si>
    <r>
      <t xml:space="preserve">( </t>
    </r>
    <r>
      <rPr>
        <b/>
        <sz val="12"/>
        <color theme="1"/>
        <rFont val="Arial"/>
        <family val="2"/>
      </rPr>
      <t>X</t>
    </r>
    <r>
      <rPr>
        <sz val="12"/>
        <color theme="1"/>
        <rFont val="Arial"/>
        <family val="2"/>
      </rPr>
      <t xml:space="preserve"> ) Cumplimiento General de Ley      (   ) Sistema Básico General</t>
    </r>
  </si>
  <si>
    <r>
      <t>b)</t>
    </r>
    <r>
      <rPr>
        <sz val="12"/>
        <color theme="1"/>
        <rFont val="Arial"/>
        <family val="2"/>
      </rPr>
      <t xml:space="preserve">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estos.</t>
    </r>
  </si>
  <si>
    <r>
      <t>c)</t>
    </r>
    <r>
      <rPr>
        <sz val="12"/>
        <color theme="1"/>
        <rFont val="Arial"/>
        <family val="2"/>
      </rPr>
      <t xml:space="preserve"> Postulados básicos de contabilidad gubernamental.</t>
    </r>
  </si>
  <si>
    <r>
      <t>d)</t>
    </r>
    <r>
      <rPr>
        <sz val="12"/>
        <color theme="1"/>
        <rFont val="Arial"/>
        <family val="2"/>
      </rPr>
      <t xml:space="preserve"> Normatividad supletoria. </t>
    </r>
  </si>
  <si>
    <r>
      <t>e)</t>
    </r>
    <r>
      <rPr>
        <sz val="12"/>
        <color theme="1"/>
        <rFont val="Arial"/>
        <family val="2"/>
      </rPr>
      <t xml:space="preserve"> Para las entidades que por primera vez estén implementando el base devengado de acuerdo con la Ley de Contabilidad, deberán:</t>
    </r>
  </si>
  <si>
    <r>
      <t>a)</t>
    </r>
    <r>
      <rPr>
        <b/>
        <sz val="7"/>
        <color theme="1"/>
        <rFont val="Times New Roman"/>
        <family val="1"/>
      </rPr>
      <t xml:space="preserve">    </t>
    </r>
    <r>
      <rPr>
        <sz val="12"/>
        <color theme="1"/>
        <rFont val="Arial"/>
        <family val="2"/>
      </rPr>
      <t>Actualización: Se informa el método utilizado para la actualización del valor de los activos, pasivos, Hacienda Pública y/o patrimonio, así como las razones de dicha elección y la desconexión o reconexión inflacionaria.</t>
    </r>
  </si>
  <si>
    <r>
      <t>a)</t>
    </r>
    <r>
      <rPr>
        <sz val="7"/>
        <color theme="1"/>
        <rFont val="Times New Roman"/>
        <family val="1"/>
      </rPr>
      <t xml:space="preserve">    </t>
    </r>
    <r>
      <rPr>
        <sz val="12"/>
        <color theme="1"/>
        <rFont val="Arial"/>
        <family val="2"/>
      </rPr>
      <t xml:space="preserve">Gastos de funcionamiento y transferencias: Los gastos en desempeño de la operatividad del Tribunal, contabilizándose por momento contable, iniciando por el momento presupuestal comprometido, devengado, ejercido, finalizando con el pagado cuando se realiza la transacción bancaria. </t>
    </r>
  </si>
  <si>
    <r>
      <t>b)</t>
    </r>
    <r>
      <rPr>
        <sz val="7"/>
        <color theme="1"/>
        <rFont val="Times New Roman"/>
        <family val="1"/>
      </rPr>
      <t xml:space="preserve">    </t>
    </r>
    <r>
      <rPr>
        <sz val="12"/>
        <color theme="1"/>
        <rFont val="Arial"/>
        <family val="2"/>
      </rPr>
      <t>Ingresos y otros beneficios: Los ingresos se registran de manera simultánea, y son las aportaciones recibidas por la secretaria de Finanzas del Gobierno del Estado de Guerrero, y los ingresos propios derivado de la actividad jurisdiccional por ejemplo el cobro de multas, o la expedición de copias certificadas.</t>
    </r>
  </si>
  <si>
    <r>
      <t>c)</t>
    </r>
    <r>
      <rPr>
        <sz val="7"/>
        <color theme="1"/>
        <rFont val="Times New Roman"/>
        <family val="1"/>
      </rPr>
      <t xml:space="preserve">    </t>
    </r>
    <r>
      <rPr>
        <sz val="12"/>
        <color theme="1"/>
        <rFont val="Arial"/>
        <family val="2"/>
      </rPr>
      <t>Cuentas por pagar a corto plazo: El pasivo se registra al momento de recibir bienes o servicios, el cual se devenga y se liquida en la misma fecha.</t>
    </r>
  </si>
  <si>
    <r>
      <t>d)</t>
    </r>
    <r>
      <rPr>
        <sz val="7"/>
        <color theme="1"/>
        <rFont val="Times New Roman"/>
        <family val="1"/>
      </rPr>
      <t xml:space="preserve">    </t>
    </r>
    <r>
      <rPr>
        <sz val="12"/>
        <color theme="1"/>
        <rFont val="Arial"/>
        <family val="2"/>
      </rPr>
      <t>Bienes muebles: Se encuentra registrado a costo histórico de adquisición.</t>
    </r>
  </si>
  <si>
    <r>
      <t>e)</t>
    </r>
    <r>
      <rPr>
        <sz val="7"/>
        <color theme="1"/>
        <rFont val="Times New Roman"/>
        <family val="1"/>
      </rPr>
      <t xml:space="preserve">    </t>
    </r>
    <r>
      <rPr>
        <sz val="12"/>
        <color theme="1"/>
        <rFont val="Arial"/>
        <family val="2"/>
      </rPr>
      <t>Deudores diversos: Representa el monto de los derechos de cobro, y se registran a valor histórico en la fecha que fue aprobada la operación.</t>
    </r>
  </si>
  <si>
    <r>
      <t>f)</t>
    </r>
    <r>
      <rPr>
        <sz val="7"/>
        <color theme="1"/>
        <rFont val="Times New Roman"/>
        <family val="1"/>
      </rPr>
      <t xml:space="preserve">     </t>
    </r>
    <r>
      <rPr>
        <sz val="12"/>
        <color theme="1"/>
        <rFont val="Arial"/>
        <family val="2"/>
      </rPr>
      <t>Inversiones temporales: Corresponden a contratos de inversión en instituciones bancarias que se presentan con los rendimientos generados al cierre del periodo contable.</t>
    </r>
  </si>
  <si>
    <r>
      <t>b)</t>
    </r>
    <r>
      <rPr>
        <b/>
        <sz val="7"/>
        <color theme="1"/>
        <rFont val="Times New Roman"/>
        <family val="1"/>
      </rPr>
      <t xml:space="preserve">   </t>
    </r>
    <r>
      <rPr>
        <sz val="12"/>
        <color theme="1"/>
        <rFont val="Arial"/>
        <family val="2"/>
      </rPr>
      <t xml:space="preserve">Beneficios a empleados: </t>
    </r>
  </si>
  <si>
    <r>
      <t>c)</t>
    </r>
    <r>
      <rPr>
        <b/>
        <sz val="7"/>
        <color theme="1"/>
        <rFont val="Times New Roman"/>
        <family val="1"/>
      </rPr>
      <t xml:space="preserve">    </t>
    </r>
    <r>
      <rPr>
        <sz val="12"/>
        <color theme="1"/>
        <rFont val="Arial"/>
        <family val="2"/>
      </rPr>
      <t>Provisiones: objetivo de su creación, monto y plazo:</t>
    </r>
  </si>
  <si>
    <r>
      <t>d)</t>
    </r>
    <r>
      <rPr>
        <b/>
        <sz val="7"/>
        <color theme="1"/>
        <rFont val="Times New Roman"/>
        <family val="1"/>
      </rPr>
      <t xml:space="preserve">   </t>
    </r>
    <r>
      <rPr>
        <sz val="12"/>
        <color theme="1"/>
        <rFont val="Arial"/>
        <family val="2"/>
      </rPr>
      <t>Reservas: objetivo de su creación, monto y plazo:</t>
    </r>
  </si>
  <si>
    <r>
      <t>e)</t>
    </r>
    <r>
      <rPr>
        <b/>
        <sz val="7"/>
        <color theme="1"/>
        <rFont val="Times New Roman"/>
        <family val="1"/>
      </rPr>
      <t xml:space="preserve">    </t>
    </r>
    <r>
      <rPr>
        <sz val="12"/>
        <color theme="1"/>
        <rFont val="Arial"/>
        <family val="2"/>
      </rPr>
      <t>Cambios en políticas contables y corrección de errores junto con la revelación de los efectos que se tendrá en la información financiera del ente público, ya sea retrospectivos o prospectivos.</t>
    </r>
  </si>
  <si>
    <r>
      <t>f)</t>
    </r>
    <r>
      <rPr>
        <b/>
        <sz val="7"/>
        <color theme="1"/>
        <rFont val="Times New Roman"/>
        <family val="1"/>
      </rPr>
      <t xml:space="preserve">     </t>
    </r>
    <r>
      <rPr>
        <sz val="12"/>
        <color theme="1"/>
        <rFont val="Arial"/>
        <family val="2"/>
      </rPr>
      <t>Reclasificaciones: Se deben revelar todos aquellos movimientos entre cuentas por efectos de cambios en los tipos de operaciones:</t>
    </r>
  </si>
  <si>
    <r>
      <t>g)</t>
    </r>
    <r>
      <rPr>
        <b/>
        <sz val="7"/>
        <color theme="1"/>
        <rFont val="Times New Roman"/>
        <family val="1"/>
      </rPr>
      <t xml:space="preserve">   </t>
    </r>
    <r>
      <rPr>
        <sz val="12"/>
        <color theme="1"/>
        <rFont val="Arial"/>
        <family val="2"/>
      </rPr>
      <t xml:space="preserve"> Depuración y cancelación de saldos:</t>
    </r>
  </si>
  <si>
    <r>
      <t>a)</t>
    </r>
    <r>
      <rPr>
        <b/>
        <sz val="7"/>
        <color theme="1"/>
        <rFont val="Times New Roman"/>
        <family val="1"/>
      </rPr>
      <t xml:space="preserve">    </t>
    </r>
    <r>
      <rPr>
        <sz val="12"/>
        <color theme="1"/>
        <rFont val="Arial"/>
        <family val="2"/>
      </rPr>
      <t>Pasivos en moneda extranjera.</t>
    </r>
  </si>
  <si>
    <r>
      <t>a)</t>
    </r>
    <r>
      <rPr>
        <b/>
        <sz val="7"/>
        <color theme="1"/>
        <rFont val="Times New Roman"/>
        <family val="1"/>
      </rPr>
      <t xml:space="preserve">    </t>
    </r>
    <r>
      <rPr>
        <sz val="12"/>
        <color theme="1"/>
        <rFont val="Arial"/>
        <family val="2"/>
      </rPr>
      <t>Vida útil o porcentajes de depreciación, deterioro o amortización utilizados en los diferentes tipos de activos:</t>
    </r>
  </si>
  <si>
    <r>
      <t>b)</t>
    </r>
    <r>
      <rPr>
        <b/>
        <sz val="7"/>
        <color theme="1"/>
        <rFont val="Times New Roman"/>
        <family val="1"/>
      </rPr>
      <t xml:space="preserve">   </t>
    </r>
    <r>
      <rPr>
        <sz val="12"/>
        <color theme="1"/>
        <rFont val="Arial"/>
        <family val="2"/>
      </rPr>
      <t>Cambios en el porcentaje de depreciación o valor residual de los activos:</t>
    </r>
  </si>
  <si>
    <r>
      <t>c)</t>
    </r>
    <r>
      <rPr>
        <b/>
        <sz val="7"/>
        <color theme="1"/>
        <rFont val="Times New Roman"/>
        <family val="1"/>
      </rPr>
      <t xml:space="preserve">    </t>
    </r>
    <r>
      <rPr>
        <sz val="12"/>
        <color theme="1"/>
        <rFont val="Arial"/>
        <family val="2"/>
      </rPr>
      <t>Importe de los gastos capitalizados en el ejercicio, tanto financieros como de investigación y desarrollo:</t>
    </r>
  </si>
  <si>
    <r>
      <t>d)</t>
    </r>
    <r>
      <rPr>
        <b/>
        <sz val="7"/>
        <color theme="1"/>
        <rFont val="Times New Roman"/>
        <family val="1"/>
      </rPr>
      <t xml:space="preserve">   </t>
    </r>
    <r>
      <rPr>
        <sz val="12"/>
        <color theme="1"/>
        <rFont val="Arial"/>
        <family val="2"/>
      </rPr>
      <t>Riesgos por tipo de cambio o tipo de interés de las inversiones financieras:</t>
    </r>
  </si>
  <si>
    <r>
      <t>e)</t>
    </r>
    <r>
      <rPr>
        <b/>
        <sz val="7"/>
        <color theme="1"/>
        <rFont val="Times New Roman"/>
        <family val="1"/>
      </rPr>
      <t xml:space="preserve">    </t>
    </r>
    <r>
      <rPr>
        <sz val="12"/>
        <color theme="1"/>
        <rFont val="Arial"/>
        <family val="2"/>
      </rPr>
      <t>Valor activado en el ejercicio de los bienes construidos por la entidad:</t>
    </r>
  </si>
  <si>
    <r>
      <t>f)</t>
    </r>
    <r>
      <rPr>
        <b/>
        <sz val="7"/>
        <color theme="1"/>
        <rFont val="Times New Roman"/>
        <family val="1"/>
      </rPr>
      <t xml:space="preserve">     </t>
    </r>
    <r>
      <rPr>
        <sz val="12"/>
        <color theme="1"/>
        <rFont val="Arial"/>
        <family val="2"/>
      </rPr>
      <t>Otras circunstancias de carácter significativo que afecten el activo, tales como bienes en garantía, señalados en embargos, litigios, títulos de inversiones entregados en garantías, baja significativa del valor de inversiones financieras, etc.</t>
    </r>
  </si>
  <si>
    <r>
      <t>g)</t>
    </r>
    <r>
      <rPr>
        <b/>
        <sz val="7"/>
        <color theme="1"/>
        <rFont val="Times New Roman"/>
        <family val="1"/>
      </rPr>
      <t xml:space="preserve">   </t>
    </r>
    <r>
      <rPr>
        <sz val="12"/>
        <color theme="1"/>
        <rFont val="Arial"/>
        <family val="2"/>
      </rPr>
      <t>Desmantelamiento de activos, procedimientos, implicaciones, efectos contables:</t>
    </r>
  </si>
  <si>
    <r>
      <t>h)</t>
    </r>
    <r>
      <rPr>
        <b/>
        <sz val="7"/>
        <color theme="1"/>
        <rFont val="Times New Roman"/>
        <family val="1"/>
      </rPr>
      <t xml:space="preserve">   </t>
    </r>
    <r>
      <rPr>
        <sz val="12"/>
        <color theme="1"/>
        <rFont val="Arial"/>
        <family val="2"/>
      </rPr>
      <t>Administración de activos; planeación con el objetivo de que el ente los utilice de manera más efectiva:</t>
    </r>
  </si>
  <si>
    <r>
      <t>a)</t>
    </r>
    <r>
      <rPr>
        <b/>
        <sz val="7"/>
        <color theme="1"/>
        <rFont val="Times New Roman"/>
        <family val="1"/>
      </rPr>
      <t xml:space="preserve">    </t>
    </r>
    <r>
      <rPr>
        <sz val="12"/>
        <color theme="1"/>
        <rFont val="Arial"/>
        <family val="2"/>
      </rPr>
      <t>Por ramo administrativo que los reporta:</t>
    </r>
  </si>
  <si>
    <r>
      <t>b)</t>
    </r>
    <r>
      <rPr>
        <b/>
        <sz val="7"/>
        <color theme="1"/>
        <rFont val="Times New Roman"/>
        <family val="1"/>
      </rPr>
      <t xml:space="preserve">   </t>
    </r>
    <r>
      <rPr>
        <sz val="12"/>
        <color theme="1"/>
        <rFont val="Arial"/>
        <family val="2"/>
      </rPr>
      <t>Enlistar los de mayor monto de disponibilidad, relacionando aquéllos que conforman el 80% de las disponibilidades:</t>
    </r>
  </si>
  <si>
    <r>
      <t xml:space="preserve">a) </t>
    </r>
    <r>
      <rPr>
        <sz val="12"/>
        <color theme="1"/>
        <rFont val="Arial"/>
        <family val="2"/>
      </rPr>
      <t>Análisis del comportamiento de la recaudación correspondiente al ente público o cualquier tipo de ingreso, de forma separada los ingresos locales de los federales:</t>
    </r>
  </si>
  <si>
    <r>
      <t>a)</t>
    </r>
    <r>
      <rPr>
        <b/>
        <sz val="7"/>
        <color theme="1"/>
        <rFont val="Times New Roman"/>
        <family val="1"/>
      </rPr>
      <t xml:space="preserve">    </t>
    </r>
    <r>
      <rPr>
        <sz val="12"/>
        <color theme="1"/>
        <rFont val="Arial"/>
        <family val="2"/>
      </rPr>
      <t>Utilizar al menos los siguientes indicadores: deuda respecto al PIB y deuda respecto a la recaudación tomando, como mínimo, un período igual o menor a 5 años.</t>
    </r>
  </si>
  <si>
    <r>
      <t>a)</t>
    </r>
    <r>
      <rPr>
        <b/>
        <sz val="7"/>
        <color theme="1"/>
        <rFont val="Times New Roman"/>
        <family val="1"/>
      </rPr>
      <t xml:space="preserve">    </t>
    </r>
    <r>
      <rPr>
        <sz val="12"/>
        <color theme="1"/>
        <rFont val="Arial"/>
        <family val="2"/>
      </rPr>
      <t>Principales Políticas de control interno:</t>
    </r>
  </si>
  <si>
    <r>
      <t>b)</t>
    </r>
    <r>
      <rPr>
        <b/>
        <sz val="7"/>
        <color theme="1"/>
        <rFont val="Times New Roman"/>
        <family val="1"/>
      </rPr>
      <t xml:space="preserve">   </t>
    </r>
    <r>
      <rPr>
        <sz val="12"/>
        <color theme="1"/>
        <rFont val="Arial"/>
        <family val="2"/>
      </rPr>
      <t>Medidas de desempeño financiero, metas y alcance:</t>
    </r>
  </si>
  <si>
    <r>
      <t>Partiendo desde el punto de vista que el control interno es un proceso efectuado por la alta dirección de la administración y el resto del personal, diseñado con el objeto de proporcionar un grado de seguridad razonable en cuanto a la consecución de objetivos dentro de las siguientes categorías: eficacia y eficiencia de las operaciones confiabilidad de la información financiera y el cumplimento de las leyes y normas aplicables</t>
    </r>
    <r>
      <rPr>
        <b/>
        <sz val="12"/>
        <color theme="1"/>
        <rFont val="Arial"/>
        <family val="2"/>
      </rPr>
      <t>.</t>
    </r>
  </si>
  <si>
    <r>
      <t xml:space="preserve">Nota 1: </t>
    </r>
    <r>
      <rPr>
        <sz val="12"/>
        <color theme="1"/>
        <rFont val="Arial"/>
        <family val="2"/>
      </rPr>
      <t>Las notas de Gestión Administrativa sólo se presentarán en medio digital, las notas que no estén contempladas en el formato se agregarán libremente al mismo.</t>
    </r>
  </si>
  <si>
    <r>
      <t>Nota 2</t>
    </r>
    <r>
      <rPr>
        <sz val="12"/>
        <color theme="1"/>
        <rFont val="Arial"/>
        <family val="2"/>
      </rPr>
      <t>: Notas de Gestión Administrativa deberá llenar todos sus apartados, en caso de que no se tenga información por presentar en algún apartado se debe indicar con la leyenda</t>
    </r>
    <r>
      <rPr>
        <b/>
        <sz val="12"/>
        <color theme="1"/>
        <rFont val="Arial"/>
        <family val="2"/>
      </rPr>
      <t xml:space="preserve"> «No aplica»</t>
    </r>
  </si>
  <si>
    <t>Equipo de Cómputo y de Tecnología dela Información</t>
  </si>
  <si>
    <t>Periodo: 01 de Enero al 30 de Junio 2022</t>
  </si>
  <si>
    <r>
      <rPr>
        <b/>
        <sz val="9"/>
        <color indexed="8"/>
        <rFont val="Arial"/>
        <family val="2"/>
      </rPr>
      <t xml:space="preserve">Monto: </t>
    </r>
    <r>
      <rPr>
        <sz val="9"/>
        <color indexed="8"/>
        <rFont val="Arial"/>
        <family val="2"/>
      </rPr>
      <t>Saldo final al cierre del periodo.</t>
    </r>
  </si>
  <si>
    <r>
      <rPr>
        <b/>
        <sz val="9"/>
        <color indexed="8"/>
        <rFont val="Arial"/>
        <family val="2"/>
      </rPr>
      <t xml:space="preserve">Saldo Final: </t>
    </r>
    <r>
      <rPr>
        <sz val="9"/>
        <color indexed="8"/>
        <rFont val="Arial"/>
        <family val="2"/>
      </rPr>
      <t>Importe final al cierredel periodo</t>
    </r>
  </si>
  <si>
    <r>
      <t xml:space="preserve">Saldo Inicial: </t>
    </r>
    <r>
      <rPr>
        <sz val="9"/>
        <color indexed="8"/>
        <rFont val="Arial"/>
        <family val="2"/>
      </rPr>
      <t>Saldo al 30 de junio del año anterior a la cuenta pública que se presenta.</t>
    </r>
  </si>
  <si>
    <r>
      <rPr>
        <b/>
        <sz val="9"/>
        <color indexed="8"/>
        <rFont val="Arial"/>
        <family val="2"/>
      </rPr>
      <t xml:space="preserve">Saldo Final: </t>
    </r>
    <r>
      <rPr>
        <sz val="9"/>
        <color indexed="8"/>
        <rFont val="Arial"/>
        <family val="2"/>
      </rPr>
      <t>Importe final al cierre del periodo.</t>
    </r>
  </si>
  <si>
    <t>Santander Cta. 6550907000 GST  DE OPERACIÓN 2022</t>
  </si>
  <si>
    <t>Santander Cta. 65509069892 NÓMINA 2022</t>
  </si>
  <si>
    <t>Santander Cta. 66509069662 MINISTRACIÓN 2022</t>
  </si>
  <si>
    <t>Banamex Cta. 95671 TJA 2022</t>
  </si>
  <si>
    <t>Derivado de la autonomía presupuestaria, el Pleno de este órgano jurídico ha otorgado beneficios e incrementos significativos al personal basificado, como los incrementos salariales del 13% sobre el sueldo base y 7% sobre total de prestaciones, por lo que se han respetado los derechos y beneficios, garantizando su pago.</t>
  </si>
  <si>
    <t>El Tribunal de Justicia Administrativa del Estado de Guerrero, en sus estados financieros, informa de aquellos hechos ocurridos en el período 2022, que proporcionan mayor evidencia sobre eventos que le afecten económicamente y que no se conocían a la fecha de cierre.</t>
  </si>
  <si>
    <t>Periodo: 01 de Enero al 31 de marzo de 2023</t>
  </si>
  <si>
    <t>EL TRIBUNAL DE JUSTICIA ADMINISTRATIVA NO CONTRATÓ NINGÚN TIPO DE FIDEICOMISO, EN EL PERIODO DE ENERO A MARZO 2023</t>
  </si>
  <si>
    <t>Periodo: 01 de Enero al 31 de marzo  2023</t>
  </si>
  <si>
    <t>EL TRIBUNAL DE JUSTICIA ADMINISTRATIVA NO RECIBIÓ NINGUNA PARTICIPACION DE OTRO ORGANISMO PÚBLICO EN EL PERIODO ENERO A MARZO 2023</t>
  </si>
  <si>
    <t>Periodo: 01 de Enero al 31 de Marzo 2023</t>
  </si>
  <si>
    <t>Periodo: 01 de Enero al 31 de marzo 2023</t>
  </si>
  <si>
    <t>EL TRIBUNAL DE JUSTICIA ADMINISTRATIVA NO SE REGISTRARON ESTIMACIONES Y DETERIOROS EN EL PRIMER TRIMESTRE 2023</t>
  </si>
  <si>
    <t>Saldo final al 31 de marzo de 20XN.</t>
  </si>
  <si>
    <t>Saldo final al 31 de marzo de 20XN-1.</t>
  </si>
  <si>
    <r>
      <rPr>
        <b/>
        <sz val="9"/>
        <color indexed="8"/>
        <rFont val="Arial"/>
        <family val="2"/>
      </rPr>
      <t xml:space="preserve">Saldo Inicial: </t>
    </r>
    <r>
      <rPr>
        <sz val="9"/>
        <color indexed="8"/>
        <rFont val="Arial"/>
        <family val="2"/>
      </rPr>
      <t>Saldo al 31 de marzo del año anterior a la cuenta pública que se presenta.</t>
    </r>
  </si>
  <si>
    <t>EL TRIBUNAL DE JUSTICIA ADMINISTRATIVA NO REGISTRO OTROS ACTIVOS EN EL PERIODO DE ENERO A MARZO 2023</t>
  </si>
  <si>
    <t>EL TRIBUNAL DE JUSTICIA ADMINISTRATIVA NO REGISTRO PASIVOS DIFERIDOS EN EL PERIODO DE ENERO A MARZO 2023</t>
  </si>
  <si>
    <t>EL TRIBUNAL DE JUSTICIA ADMINISTRATIVA NO REGISTRÓ OTROS INGRESOS Y BENEFICIOS EN EL PERIODO DE ENERO A MARZO 2023</t>
  </si>
  <si>
    <r>
      <t xml:space="preserve">Saldo Inicial: </t>
    </r>
    <r>
      <rPr>
        <sz val="9"/>
        <color indexed="8"/>
        <rFont val="Arial"/>
        <family val="2"/>
      </rPr>
      <t>Saldo al 31 de diciembre del año anterior a la cuenta pública que se presenta.</t>
    </r>
  </si>
  <si>
    <t>Donaciones de capital</t>
  </si>
  <si>
    <t>Santander Cta. 65509619738 MINISTRACIÓN 2023</t>
  </si>
  <si>
    <t xml:space="preserve">Santander Cta. 65509585045 DERECHOS </t>
  </si>
  <si>
    <t>Santander Cta. 9585167 MULTAS</t>
  </si>
  <si>
    <t>Santander Cta. 9585244 FIANZAS</t>
  </si>
  <si>
    <t>Bancomer Cta. 1163686389 OBRA PUBLICA</t>
  </si>
  <si>
    <t>Bancomer Cta. 0118085811 NÓMINA 2023</t>
  </si>
  <si>
    <t xml:space="preserve">Bancomer Cta. 012260001201115709 TJA AGUINALDO </t>
  </si>
  <si>
    <t xml:space="preserve">Bancomer Cta. 012260001201108334 FONDO AHORRO BBVA </t>
  </si>
  <si>
    <t>Bancomer Cta. 110833 Fondo de ahorro</t>
  </si>
  <si>
    <t xml:space="preserve">Bancomer Cta. 111570 Aguinaldo </t>
  </si>
  <si>
    <t>Banamex Cta. 1447654</t>
  </si>
  <si>
    <t xml:space="preserve">Con fecha 27 de diciembre de 2022. se publicó en el Periódico Oficial del Gobierno del Estado de Guerrero, el Decreto Número 424 del Presupuesto de Egresos del Estado de Guerrero, para el Ejercicio Fiscal 2023, a través del cual el Honorable Congreso del Estado Libre y Soberano de Guerrero, asignó al Tribunal de Justicia Administrativa, un presupuesto para el ejercicio 2023, por la cantidad de $110,159,221.09 (CIENTO DIEZ MILLONES CIENTO CINCUENTA Y NUEVE MIL DOSCIENTOS VEINTIUN PESOS 09/100 M.N.) </t>
  </si>
  <si>
    <r>
      <t>Es importante mencionar, que en el mes de noviembre del año pasado, se recibió un apoyo económico de $3,000,000.00 para la continuación de la construcción del edificio que ocuparan las Salas Regionales I y II de Acapulco</t>
    </r>
    <r>
      <rPr>
        <sz val="12"/>
        <color rgb="FFFF0000"/>
        <rFont val="Arial"/>
        <family val="2"/>
      </rPr>
      <t xml:space="preserve">,  recurso del cual se ejercio la cantidad de xxx, de manera que, en este presente ejercicio fiscal se erogo la diferencia. </t>
    </r>
    <r>
      <rPr>
        <sz val="12"/>
        <color theme="1"/>
        <rFont val="Arial"/>
        <family val="2"/>
      </rPr>
      <t xml:space="preserve">el Pleno de la Sala Superior de este órgano jurisdiccional, autorizó por unanimidad de votos que el </t>
    </r>
    <r>
      <rPr>
        <b/>
        <sz val="12"/>
        <color theme="1"/>
        <rFont val="Arial"/>
        <family val="2"/>
      </rPr>
      <t>Subejercicio del ejercicio presupuestal 2021</t>
    </r>
    <r>
      <rPr>
        <sz val="12"/>
        <color theme="1"/>
        <rFont val="Arial"/>
        <family val="2"/>
      </rPr>
      <t xml:space="preserve">, que asciende a la cantidad de </t>
    </r>
    <r>
      <rPr>
        <b/>
        <sz val="12"/>
        <color theme="1"/>
        <rFont val="Arial"/>
        <family val="2"/>
      </rPr>
      <t xml:space="preserve">$4,871,079.20 </t>
    </r>
    <r>
      <rPr>
        <sz val="12"/>
        <color theme="1"/>
        <rFont val="Arial"/>
        <family val="2"/>
      </rPr>
      <t>(CUATRO MILLONES, OCHOCIENTOS SETENTA Y UN MIL  SETENTA Y NUEVE 20/100 M.N.), quedara comprometida hasta donde alcance, para el pago de bonos y los incrementos salariales del personal basificado, confianza y supernumerario.</t>
    </r>
  </si>
  <si>
    <t>Por lo que corresponde al presupuesto autorizado a favor de este Tribunal, para el ejercicio 2023, la Secretaría de Finanzas y Administración del Estado de Guerrero transfiere de manera quincenal, el recurso para cubrir los gastos del Tribunal de Justicia Administrativa correspondientes al pago de nómina de la plantilla, adquisición de materiales y suministros necesarios para la operatividad y funcionamiento, servicios básicos, mantenimiento y conservación del de inmuebles; así como entero de retenciones ante la Secretaria de Hacienda y Crédito Público y el pago del 2% Estado sobre remuneraciones al personal.</t>
  </si>
  <si>
    <r>
      <t>a)</t>
    </r>
    <r>
      <rPr>
        <sz val="12"/>
        <color theme="1"/>
        <rFont val="Arial"/>
        <family val="2"/>
      </rPr>
      <t xml:space="preserve"> La estructura del Tribunal de Justicia Administrativa del Estado de Guerrero y principales cambios desde su creación hasta el ejercicio 2023</t>
    </r>
  </si>
  <si>
    <t>MOBILIARIO Y EQUIPO EDUCACIONAL Y RECREATIVO</t>
  </si>
  <si>
    <t xml:space="preserve">Equipos y aparatos audiovisuales </t>
  </si>
  <si>
    <t>Cámaras Fotograficas y de Video</t>
  </si>
  <si>
    <t>Herramientas y máquinas-Herramienta</t>
  </si>
  <si>
    <t>Equipo de comunicación y telecomunicación</t>
  </si>
  <si>
    <t xml:space="preserve">LEY DE INGRESOS                                                                    2023                                 2022    </t>
  </si>
  <si>
    <t>Ley de Ingresos Estimada                                    110 159 221.09                        103 923 793.48</t>
  </si>
  <si>
    <t>Ley de Ingresos por Ejecutar                                  69 328 167.32                             4 989 079.95</t>
  </si>
  <si>
    <t>Estimada                                                                  1 129 382.90                           15 851 253.91</t>
  </si>
  <si>
    <t>Ley de Ingresos Recaudada                                   41 960 436.67                        114 785 967.34</t>
  </si>
  <si>
    <t>Ley de Ingresos Devengada                                   41 960 436.67                         114 785 967.34</t>
  </si>
  <si>
    <r>
      <t>b)</t>
    </r>
    <r>
      <rPr>
        <b/>
        <sz val="7"/>
        <color theme="1"/>
        <rFont val="Times New Roman"/>
        <family val="1"/>
      </rPr>
      <t xml:space="preserve">   </t>
    </r>
    <r>
      <rPr>
        <sz val="12"/>
        <color theme="1"/>
        <rFont val="Arial"/>
        <family val="2"/>
      </rPr>
      <t>Información de manera agrupada por tipo de valor gubernamental o instrumento financiero en la que se considere intereses, comisiones, tasa, perfil de vencimiento y otros gastos de la deuda.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</si>
</sst>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quot;$&quot;#,##0.00"/>
    <numFmt numFmtId="8" formatCode="&quot;$&quot;#,##0.00;[Red]\-&quot;$&quot;#,##0.00"/>
    <numFmt numFmtId="44" formatCode="_-&quot;$&quot;* #,##0.00_-;\-&quot;$&quot;* #,##0.00_-;_-&quot;$&quot;* &quot;-&quot;??_-;_-@_-"/>
    <numFmt numFmtId="43" formatCode="_-* #,##0.00_-;\-* #,##0.00_-;_-* &quot;-&quot;??_-;_-@_-"/>
    <numFmt numFmtId="164" formatCode="General_)"/>
    <numFmt numFmtId="165" formatCode="_-* #,##0_-;\-* #,##0_-;_-* &quot;-&quot;??_-;_-@_-"/>
  </numFmts>
  <fonts count="49"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b/>
      <sz val="8"/>
      <color theme="1"/>
      <name val="Arial Narrow"/>
      <family val="2"/>
    </font>
    <font>
      <sz val="10"/>
      <color theme="1"/>
      <name val="Arial Narrow"/>
      <family val="2"/>
    </font>
    <font>
      <sz val="8"/>
      <color theme="1"/>
      <name val="Arial"/>
      <family val="2"/>
    </font>
    <font>
      <b/>
      <sz val="10"/>
      <name val="Arial"/>
      <family val="2"/>
    </font>
    <font>
      <sz val="8"/>
      <name val="Arial"/>
      <family val="2"/>
    </font>
    <font>
      <sz val="11"/>
      <color theme="1"/>
      <name val="Garamond"/>
      <family val="2"/>
    </font>
    <font>
      <sz val="9"/>
      <color indexed="8"/>
      <name val="Arial"/>
      <family val="2"/>
    </font>
    <font>
      <b/>
      <sz val="9"/>
      <color indexed="8"/>
      <name val="Arial"/>
      <family val="2"/>
    </font>
    <font>
      <sz val="10"/>
      <name val="Arial"/>
      <family val="2"/>
    </font>
    <font>
      <sz val="10"/>
      <name val="Arial"/>
      <family val="2"/>
    </font>
    <font>
      <b/>
      <sz val="16"/>
      <color theme="1"/>
      <name val="Arial"/>
      <family val="2"/>
    </font>
    <font>
      <b/>
      <sz val="12"/>
      <color theme="1"/>
      <name val="Arial"/>
      <family val="2"/>
    </font>
    <font>
      <b/>
      <sz val="9"/>
      <color rgb="FF000000"/>
      <name val="Arial"/>
      <family val="2"/>
    </font>
    <font>
      <sz val="9"/>
      <color rgb="FF000000"/>
      <name val="Arial"/>
      <family val="2"/>
    </font>
    <font>
      <b/>
      <sz val="8"/>
      <color rgb="FF000000"/>
      <name val="Arial"/>
      <family val="2"/>
    </font>
    <font>
      <sz val="8"/>
      <color rgb="FF000000"/>
      <name val="Arial"/>
      <family val="2"/>
    </font>
    <font>
      <b/>
      <u/>
      <sz val="8"/>
      <color rgb="FF000000"/>
      <name val="Arial"/>
      <family val="2"/>
    </font>
    <font>
      <sz val="12"/>
      <color theme="1"/>
      <name val="Arial"/>
      <family val="2"/>
    </font>
    <font>
      <sz val="12"/>
      <color theme="1"/>
      <name val="Wingdings"/>
      <charset val="2"/>
    </font>
    <font>
      <sz val="7"/>
      <color theme="1"/>
      <name val="Times New Roman"/>
      <family val="1"/>
    </font>
    <font>
      <sz val="12"/>
      <color rgb="FF000000"/>
      <name val="Arial"/>
      <family val="2"/>
    </font>
    <font>
      <sz val="12"/>
      <color theme="1"/>
      <name val="Symbol"/>
      <family val="1"/>
      <charset val="2"/>
    </font>
    <font>
      <b/>
      <sz val="7"/>
      <color theme="1"/>
      <name val="Times New Roman"/>
      <family val="1"/>
    </font>
    <font>
      <sz val="12"/>
      <color rgb="FFFF0000"/>
      <name val="Arial"/>
      <family val="2"/>
    </font>
    <font>
      <b/>
      <sz val="12"/>
      <color rgb="FF000000"/>
      <name val="Arial"/>
      <family val="2"/>
    </font>
    <font>
      <sz val="4"/>
      <color theme="1"/>
      <name val="Arial"/>
      <family val="2"/>
    </font>
    <font>
      <b/>
      <u/>
      <sz val="11"/>
      <color theme="1"/>
      <name val="Arial"/>
      <family val="2"/>
    </font>
    <font>
      <sz val="5"/>
      <color theme="1"/>
      <name val="Arial"/>
      <family val="2"/>
    </font>
    <font>
      <b/>
      <sz val="7"/>
      <color rgb="FF000000"/>
      <name val="Arial"/>
      <family val="2"/>
    </font>
    <font>
      <sz val="7"/>
      <color rgb="FF000000"/>
      <name val="Arial"/>
      <family val="2"/>
    </font>
    <font>
      <u/>
      <sz val="11"/>
      <color theme="10"/>
      <name val="Calibri"/>
      <family val="2"/>
      <scheme val="minor"/>
    </font>
    <font>
      <b/>
      <u/>
      <sz val="12"/>
      <name val="Calibri"/>
      <family val="2"/>
      <scheme val="minor"/>
    </font>
    <font>
      <b/>
      <sz val="11"/>
      <color theme="1"/>
      <name val="Calibri"/>
      <family val="2"/>
      <scheme val="minor"/>
    </font>
    <font>
      <sz val="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FF"/>
      </patternFill>
    </fill>
    <fill>
      <patternFill patternType="solid">
        <fgColor theme="0"/>
        <bgColor indexed="64"/>
      </patternFill>
    </fill>
    <fill>
      <patternFill patternType="solid">
        <fgColor rgb="FFBFBFB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right style="medium">
        <color auto="1"/>
      </right>
      <top/>
      <bottom style="medium">
        <color auto="1"/>
      </bottom>
      <diagonal/>
    </border>
    <border>
      <left/>
      <right/>
      <top/>
      <bottom style="medium">
        <color auto="1"/>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32">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0"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3" fillId="0" borderId="0"/>
    <xf numFmtId="0" fontId="2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cellStyleXfs>
  <cellXfs count="322">
    <xf numFmtId="0" fontId="0" fillId="0" borderId="0" xfId="0"/>
    <xf numFmtId="0" fontId="11" fillId="0" borderId="0" xfId="15" applyFont="1"/>
    <xf numFmtId="0" fontId="12" fillId="0" borderId="0" xfId="15" applyFont="1" applyAlignment="1">
      <alignment horizontal="right"/>
    </xf>
    <xf numFmtId="0" fontId="10" fillId="0" borderId="0" xfId="15" applyFont="1" applyAlignment="1">
      <alignment horizontal="center"/>
    </xf>
    <xf numFmtId="0" fontId="1" fillId="0" borderId="0" xfId="15"/>
    <xf numFmtId="0" fontId="13" fillId="0" borderId="0" xfId="15" applyFont="1"/>
    <xf numFmtId="0" fontId="10" fillId="0" borderId="0" xfId="16" applyFont="1" applyAlignment="1">
      <alignment vertical="top"/>
    </xf>
    <xf numFmtId="4" fontId="11" fillId="0" borderId="0" xfId="15" applyNumberFormat="1" applyFont="1" applyAlignment="1">
      <alignment horizontal="right" vertical="center" wrapText="1"/>
    </xf>
    <xf numFmtId="0" fontId="2" fillId="0" borderId="0" xfId="16" applyFont="1" applyAlignment="1">
      <alignment horizontal="center" vertical="top" wrapText="1"/>
    </xf>
    <xf numFmtId="0" fontId="11" fillId="0" borderId="0" xfId="15" applyFont="1" applyAlignment="1">
      <alignment horizontal="left" vertical="center" wrapText="1"/>
    </xf>
    <xf numFmtId="4" fontId="11" fillId="0" borderId="0" xfId="15" applyNumberFormat="1" applyFont="1" applyAlignment="1">
      <alignment horizontal="right" wrapText="1"/>
    </xf>
    <xf numFmtId="0" fontId="14" fillId="0" borderId="0" xfId="15" applyFont="1"/>
    <xf numFmtId="4" fontId="14" fillId="0" borderId="0" xfId="15" applyNumberFormat="1" applyFont="1" applyAlignment="1">
      <alignment horizontal="right" vertical="center"/>
    </xf>
    <xf numFmtId="0" fontId="16" fillId="0" borderId="0" xfId="15" applyFont="1"/>
    <xf numFmtId="0" fontId="16" fillId="0" borderId="0" xfId="15" applyFont="1" applyAlignment="1">
      <alignment horizontal="left" wrapText="1"/>
    </xf>
    <xf numFmtId="4" fontId="16" fillId="0" borderId="0" xfId="15" applyNumberFormat="1" applyFont="1" applyAlignment="1">
      <alignment horizontal="left" wrapText="1"/>
    </xf>
    <xf numFmtId="4" fontId="11" fillId="0" borderId="0" xfId="15" applyNumberFormat="1" applyFont="1"/>
    <xf numFmtId="4" fontId="16" fillId="0" borderId="0" xfId="15" applyNumberFormat="1" applyFont="1"/>
    <xf numFmtId="0" fontId="15" fillId="0" borderId="0" xfId="15" applyFont="1" applyAlignment="1">
      <alignment horizontal="left" vertical="center" wrapText="1"/>
    </xf>
    <xf numFmtId="4" fontId="15" fillId="0" borderId="0" xfId="15" applyNumberFormat="1" applyFont="1" applyAlignment="1">
      <alignment horizontal="right" vertical="center" wrapText="1"/>
    </xf>
    <xf numFmtId="4" fontId="15" fillId="0" borderId="0" xfId="15" applyNumberFormat="1" applyFont="1" applyAlignment="1">
      <alignment horizontal="right" wrapText="1"/>
    </xf>
    <xf numFmtId="4" fontId="12" fillId="0" borderId="0" xfId="15" applyNumberFormat="1" applyFont="1" applyAlignment="1">
      <alignment horizontal="right" wrapText="1"/>
    </xf>
    <xf numFmtId="4" fontId="12" fillId="0" borderId="0" xfId="15" applyNumberFormat="1" applyFont="1" applyAlignment="1">
      <alignment horizontal="right" vertical="center" wrapText="1"/>
    </xf>
    <xf numFmtId="0" fontId="12" fillId="0" borderId="0" xfId="15" applyFont="1" applyAlignment="1">
      <alignment horizontal="left" vertical="center" wrapText="1"/>
    </xf>
    <xf numFmtId="0" fontId="1" fillId="0" borderId="0" xfId="18"/>
    <xf numFmtId="0" fontId="19" fillId="0" borderId="0" xfId="8" applyFont="1"/>
    <xf numFmtId="0" fontId="19" fillId="0" borderId="0" xfId="8" applyFont="1" applyAlignment="1">
      <alignment horizontal="left"/>
    </xf>
    <xf numFmtId="0" fontId="19" fillId="0" borderId="0" xfId="8" applyFont="1" applyAlignment="1">
      <alignment horizontal="left" wrapText="1"/>
    </xf>
    <xf numFmtId="0" fontId="9" fillId="0" borderId="0" xfId="18" applyFont="1"/>
    <xf numFmtId="0" fontId="9" fillId="0" borderId="0" xfId="18" applyFont="1" applyAlignment="1">
      <alignment vertical="center"/>
    </xf>
    <xf numFmtId="0" fontId="13" fillId="0" borderId="0" xfId="18" applyFont="1" applyAlignment="1">
      <alignment vertical="center"/>
    </xf>
    <xf numFmtId="0" fontId="4" fillId="0" borderId="12" xfId="15" applyFont="1" applyBorder="1"/>
    <xf numFmtId="49" fontId="4" fillId="0" borderId="17" xfId="15" applyNumberFormat="1" applyFont="1" applyBorder="1" applyAlignment="1">
      <alignment horizontal="left" vertical="center" wrapText="1"/>
    </xf>
    <xf numFmtId="4" fontId="4" fillId="0" borderId="18" xfId="15" applyNumberFormat="1" applyFont="1" applyBorder="1" applyAlignment="1">
      <alignment horizontal="right" vertical="center" wrapText="1"/>
    </xf>
    <xf numFmtId="4" fontId="4" fillId="0" borderId="19" xfId="15" applyNumberFormat="1" applyFont="1" applyBorder="1" applyAlignment="1">
      <alignment horizontal="right" vertical="center" wrapText="1"/>
    </xf>
    <xf numFmtId="49" fontId="4" fillId="0" borderId="20" xfId="15" applyNumberFormat="1" applyFont="1" applyBorder="1" applyAlignment="1">
      <alignment horizontal="left" vertical="center" wrapText="1"/>
    </xf>
    <xf numFmtId="0" fontId="4" fillId="0" borderId="21" xfId="15" applyFont="1" applyBorder="1" applyAlignment="1">
      <alignment horizontal="left" vertical="center" wrapText="1"/>
    </xf>
    <xf numFmtId="0" fontId="4" fillId="0" borderId="0" xfId="15" applyFont="1"/>
    <xf numFmtId="49" fontId="4" fillId="0" borderId="12" xfId="15" applyNumberFormat="1" applyFont="1" applyBorder="1" applyAlignment="1">
      <alignment horizontal="left" vertical="center" wrapText="1"/>
    </xf>
    <xf numFmtId="4" fontId="4" fillId="0" borderId="12" xfId="15" applyNumberFormat="1" applyFont="1" applyBorder="1" applyAlignment="1">
      <alignment horizontal="right" vertical="center" wrapText="1"/>
    </xf>
    <xf numFmtId="0" fontId="4" fillId="0" borderId="12" xfId="15" applyFont="1" applyBorder="1" applyAlignment="1">
      <alignment horizontal="left" vertical="center" wrapText="1"/>
    </xf>
    <xf numFmtId="0" fontId="4" fillId="0" borderId="2" xfId="8" applyFont="1" applyBorder="1" applyAlignment="1">
      <alignment vertical="top"/>
    </xf>
    <xf numFmtId="0" fontId="4" fillId="0" borderId="3" xfId="8" applyFont="1" applyBorder="1" applyAlignment="1">
      <alignment vertical="top"/>
    </xf>
    <xf numFmtId="0" fontId="4" fillId="0" borderId="0" xfId="8" applyFont="1" applyAlignment="1">
      <alignment vertical="top"/>
    </xf>
    <xf numFmtId="0" fontId="4" fillId="0" borderId="5" xfId="8" applyFont="1" applyBorder="1" applyAlignment="1">
      <alignment vertical="top"/>
    </xf>
    <xf numFmtId="0" fontId="4" fillId="0" borderId="0" xfId="8" applyFont="1" applyAlignment="1">
      <alignment vertical="top" wrapText="1"/>
    </xf>
    <xf numFmtId="0" fontId="4" fillId="0" borderId="5" xfId="8" applyFont="1" applyBorder="1" applyAlignment="1">
      <alignment vertical="top" wrapText="1"/>
    </xf>
    <xf numFmtId="0" fontId="4" fillId="0" borderId="11" xfId="8" applyFont="1" applyBorder="1" applyAlignment="1">
      <alignment vertical="top"/>
    </xf>
    <xf numFmtId="0" fontId="4" fillId="0" borderId="7" xfId="8" applyFont="1" applyBorder="1" applyAlignment="1">
      <alignment vertical="top"/>
    </xf>
    <xf numFmtId="0" fontId="4" fillId="0" borderId="14" xfId="15" applyFont="1" applyBorder="1"/>
    <xf numFmtId="0" fontId="3" fillId="0" borderId="11" xfId="16" applyFont="1" applyBorder="1" applyAlignment="1">
      <alignment vertical="top"/>
    </xf>
    <xf numFmtId="4" fontId="4" fillId="0" borderId="12" xfId="15" applyNumberFormat="1" applyFont="1" applyBorder="1" applyAlignment="1">
      <alignment horizontal="right" wrapText="1"/>
    </xf>
    <xf numFmtId="0" fontId="4" fillId="0" borderId="20" xfId="15" applyFont="1" applyBorder="1" applyAlignment="1">
      <alignment horizontal="left" vertical="center" wrapText="1"/>
    </xf>
    <xf numFmtId="0" fontId="4" fillId="0" borderId="23" xfId="15" applyFont="1" applyBorder="1" applyAlignment="1">
      <alignment horizontal="left" vertical="center" wrapText="1"/>
    </xf>
    <xf numFmtId="0" fontId="6" fillId="0" borderId="0" xfId="15" applyFont="1"/>
    <xf numFmtId="4" fontId="4" fillId="0" borderId="0" xfId="15" applyNumberFormat="1" applyFont="1"/>
    <xf numFmtId="4" fontId="4" fillId="0" borderId="12" xfId="15" applyNumberFormat="1" applyFont="1" applyBorder="1" applyAlignment="1">
      <alignment wrapText="1"/>
    </xf>
    <xf numFmtId="0" fontId="4" fillId="0" borderId="12" xfId="15" applyFont="1" applyBorder="1" applyAlignment="1">
      <alignment horizontal="left" wrapText="1"/>
    </xf>
    <xf numFmtId="0" fontId="6" fillId="0" borderId="18" xfId="15" applyFont="1" applyBorder="1" applyAlignment="1">
      <alignment horizontal="left" vertical="center" wrapText="1"/>
    </xf>
    <xf numFmtId="4" fontId="6" fillId="0" borderId="12" xfId="15" applyNumberFormat="1" applyFont="1" applyBorder="1" applyAlignment="1">
      <alignment horizontal="right" vertical="center" wrapText="1"/>
    </xf>
    <xf numFmtId="4" fontId="6" fillId="0" borderId="12" xfId="15" applyNumberFormat="1" applyFont="1" applyBorder="1" applyAlignment="1">
      <alignment horizontal="right" wrapText="1"/>
    </xf>
    <xf numFmtId="0" fontId="4" fillId="0" borderId="12" xfId="15" applyFont="1" applyBorder="1" applyAlignment="1">
      <alignment vertical="top"/>
    </xf>
    <xf numFmtId="0" fontId="3" fillId="0" borderId="12" xfId="16" applyFont="1" applyBorder="1"/>
    <xf numFmtId="4" fontId="6" fillId="0" borderId="0" xfId="15" applyNumberFormat="1" applyFont="1" applyAlignment="1">
      <alignment horizontal="right" vertical="center" wrapText="1"/>
    </xf>
    <xf numFmtId="4" fontId="6" fillId="0" borderId="0" xfId="15" applyNumberFormat="1" applyFont="1" applyAlignment="1">
      <alignment horizontal="right" wrapText="1"/>
    </xf>
    <xf numFmtId="0" fontId="5" fillId="0" borderId="0" xfId="8" applyFont="1" applyAlignment="1">
      <alignment horizontal="left"/>
    </xf>
    <xf numFmtId="0" fontId="5" fillId="0" borderId="0" xfId="8" applyFont="1"/>
    <xf numFmtId="0" fontId="5" fillId="0" borderId="0" xfId="8" applyFont="1" applyAlignment="1">
      <alignment horizontal="left" vertical="top" wrapText="1"/>
    </xf>
    <xf numFmtId="0" fontId="5" fillId="0" borderId="0" xfId="8" applyFont="1" applyAlignment="1">
      <alignment horizontal="left" vertical="top"/>
    </xf>
    <xf numFmtId="0" fontId="5" fillId="0" borderId="0" xfId="8" applyFont="1" applyAlignment="1">
      <alignment wrapText="1"/>
    </xf>
    <xf numFmtId="0" fontId="6" fillId="0" borderId="16" xfId="8" applyFont="1" applyBorder="1" applyAlignment="1">
      <alignment horizontal="center" vertical="center" wrapText="1"/>
    </xf>
    <xf numFmtId="0" fontId="4" fillId="0" borderId="16" xfId="21" applyFont="1" applyBorder="1"/>
    <xf numFmtId="0" fontId="6" fillId="0" borderId="15" xfId="8" applyFont="1" applyBorder="1" applyAlignment="1">
      <alignment horizontal="left" vertical="center" wrapText="1"/>
    </xf>
    <xf numFmtId="4" fontId="6" fillId="0" borderId="15" xfId="8" applyNumberFormat="1" applyFont="1" applyBorder="1" applyAlignment="1">
      <alignment horizontal="right" wrapText="1"/>
    </xf>
    <xf numFmtId="0" fontId="6" fillId="2" borderId="12" xfId="15" applyFont="1" applyFill="1" applyBorder="1" applyAlignment="1">
      <alignment horizontal="center" vertical="center"/>
    </xf>
    <xf numFmtId="0" fontId="6" fillId="2" borderId="10" xfId="15" applyFont="1" applyFill="1" applyBorder="1" applyAlignment="1">
      <alignment horizontal="center" vertical="center"/>
    </xf>
    <xf numFmtId="4" fontId="6" fillId="2" borderId="12" xfId="17" applyNumberFormat="1" applyFont="1" applyFill="1" applyBorder="1" applyAlignment="1">
      <alignment horizontal="center" vertical="center" wrapText="1"/>
    </xf>
    <xf numFmtId="4" fontId="6" fillId="2" borderId="12" xfId="15" applyNumberFormat="1" applyFont="1" applyFill="1" applyBorder="1" applyAlignment="1">
      <alignment horizontal="center" vertical="center" wrapText="1"/>
    </xf>
    <xf numFmtId="0" fontId="6" fillId="2" borderId="12" xfId="15" applyFont="1" applyFill="1" applyBorder="1" applyAlignment="1">
      <alignment horizontal="center" vertical="center" wrapText="1"/>
    </xf>
    <xf numFmtId="0" fontId="6" fillId="2" borderId="27" xfId="8" applyFont="1" applyFill="1" applyBorder="1" applyAlignment="1">
      <alignment horizontal="center" vertical="center" wrapText="1"/>
    </xf>
    <xf numFmtId="0" fontId="6" fillId="2" borderId="16" xfId="8" applyFont="1" applyFill="1" applyBorder="1" applyAlignment="1">
      <alignment horizontal="center" vertical="center" wrapText="1"/>
    </xf>
    <xf numFmtId="0" fontId="5" fillId="0" borderId="0" xfId="12" applyFont="1" applyAlignment="1">
      <alignment vertical="center"/>
    </xf>
    <xf numFmtId="4" fontId="4" fillId="0" borderId="22" xfId="15" applyNumberFormat="1" applyFont="1" applyBorder="1" applyAlignment="1">
      <alignment horizontal="right" vertical="center" wrapText="1"/>
    </xf>
    <xf numFmtId="4" fontId="4" fillId="0" borderId="16" xfId="15" applyNumberFormat="1" applyFont="1" applyBorder="1" applyAlignment="1">
      <alignment horizontal="right" wrapText="1"/>
    </xf>
    <xf numFmtId="4" fontId="4" fillId="0" borderId="19" xfId="15" applyNumberFormat="1" applyFont="1" applyBorder="1" applyAlignment="1">
      <alignment horizontal="right" wrapText="1"/>
    </xf>
    <xf numFmtId="43" fontId="4" fillId="0" borderId="12" xfId="29" applyFont="1" applyFill="1" applyBorder="1"/>
    <xf numFmtId="4" fontId="4" fillId="0" borderId="12" xfId="15" applyNumberFormat="1" applyFont="1" applyBorder="1" applyAlignment="1">
      <alignment horizontal="center"/>
    </xf>
    <xf numFmtId="0" fontId="4" fillId="0" borderId="12" xfId="15" applyFont="1" applyBorder="1" applyAlignment="1">
      <alignment wrapText="1"/>
    </xf>
    <xf numFmtId="0" fontId="6" fillId="0" borderId="12" xfId="15" applyFont="1" applyBorder="1" applyAlignment="1">
      <alignment horizontal="center" vertical="center"/>
    </xf>
    <xf numFmtId="49" fontId="6" fillId="0" borderId="17" xfId="15" applyNumberFormat="1" applyFont="1" applyBorder="1" applyAlignment="1">
      <alignment horizontal="center" vertical="center" wrapText="1"/>
    </xf>
    <xf numFmtId="4" fontId="6" fillId="0" borderId="12" xfId="15" applyNumberFormat="1" applyFont="1" applyBorder="1" applyAlignment="1">
      <alignment horizontal="center" vertical="center" wrapText="1"/>
    </xf>
    <xf numFmtId="0" fontId="4" fillId="0" borderId="12" xfId="15" applyFont="1" applyBorder="1" applyAlignment="1">
      <alignment horizontal="center" vertical="center"/>
    </xf>
    <xf numFmtId="3" fontId="6" fillId="0" borderId="12" xfId="15" applyNumberFormat="1" applyFont="1" applyBorder="1" applyAlignment="1">
      <alignment horizontal="right" vertical="center" wrapText="1"/>
    </xf>
    <xf numFmtId="3" fontId="4" fillId="0" borderId="12" xfId="15" applyNumberFormat="1" applyFont="1" applyBorder="1" applyAlignment="1">
      <alignment horizontal="right" vertical="center" wrapText="1"/>
    </xf>
    <xf numFmtId="3" fontId="12" fillId="0" borderId="12" xfId="15" applyNumberFormat="1" applyFont="1" applyBorder="1" applyAlignment="1">
      <alignment horizontal="right" vertical="center" wrapText="1"/>
    </xf>
    <xf numFmtId="0" fontId="6" fillId="0" borderId="12" xfId="15" applyFont="1" applyBorder="1" applyAlignment="1">
      <alignment horizontal="left" vertical="center"/>
    </xf>
    <xf numFmtId="4" fontId="6" fillId="0" borderId="12" xfId="15" applyNumberFormat="1" applyFont="1" applyBorder="1" applyAlignment="1">
      <alignment horizontal="left" vertical="center" wrapText="1"/>
    </xf>
    <xf numFmtId="0" fontId="4" fillId="0" borderId="12" xfId="15" applyFont="1" applyBorder="1" applyAlignment="1">
      <alignment horizontal="left" vertical="center"/>
    </xf>
    <xf numFmtId="4" fontId="4" fillId="0" borderId="12" xfId="15" applyNumberFormat="1" applyFont="1" applyBorder="1" applyAlignment="1">
      <alignment horizontal="left" vertical="center" wrapText="1"/>
    </xf>
    <xf numFmtId="165" fontId="28" fillId="4" borderId="12" xfId="29" applyNumberFormat="1" applyFont="1" applyFill="1" applyBorder="1" applyAlignment="1">
      <alignment vertical="top" wrapText="1"/>
    </xf>
    <xf numFmtId="0" fontId="27" fillId="4" borderId="12" xfId="0" applyFont="1" applyFill="1" applyBorder="1" applyAlignment="1">
      <alignment vertical="center" wrapText="1"/>
    </xf>
    <xf numFmtId="0" fontId="28" fillId="4" borderId="12" xfId="0" applyFont="1" applyFill="1" applyBorder="1" applyAlignment="1">
      <alignment vertical="center" wrapText="1"/>
    </xf>
    <xf numFmtId="9" fontId="6" fillId="0" borderId="12" xfId="30" applyFont="1" applyFill="1" applyBorder="1" applyAlignment="1">
      <alignment horizontal="center" vertical="center" wrapText="1"/>
    </xf>
    <xf numFmtId="9" fontId="4" fillId="0" borderId="12" xfId="30" applyFont="1" applyFill="1" applyBorder="1" applyAlignment="1">
      <alignment horizontal="center" vertical="center" wrapText="1"/>
    </xf>
    <xf numFmtId="4" fontId="17" fillId="0" borderId="12" xfId="15" applyNumberFormat="1" applyFont="1" applyBorder="1" applyAlignment="1">
      <alignment horizontal="center" vertical="center" wrapText="1"/>
    </xf>
    <xf numFmtId="165" fontId="28" fillId="4" borderId="12" xfId="29" applyNumberFormat="1" applyFont="1" applyFill="1" applyBorder="1" applyAlignment="1">
      <alignment vertical="center" wrapText="1"/>
    </xf>
    <xf numFmtId="0" fontId="28" fillId="4" borderId="12" xfId="0" applyFont="1" applyFill="1" applyBorder="1" applyAlignment="1">
      <alignment horizontal="left" vertical="center" wrapText="1"/>
    </xf>
    <xf numFmtId="0" fontId="4" fillId="0" borderId="12" xfId="15" applyFont="1" applyBorder="1" applyAlignment="1">
      <alignment vertical="center"/>
    </xf>
    <xf numFmtId="3" fontId="5" fillId="5" borderId="12" xfId="0" applyNumberFormat="1" applyFont="1" applyFill="1" applyBorder="1" applyAlignment="1" applyProtection="1">
      <alignment horizontal="right" vertical="center"/>
      <protection locked="0"/>
    </xf>
    <xf numFmtId="0" fontId="4" fillId="0" borderId="12" xfId="15" applyFont="1" applyBorder="1" applyAlignment="1">
      <alignment horizontal="center" vertical="center" wrapText="1"/>
    </xf>
    <xf numFmtId="0" fontId="6" fillId="0" borderId="20" xfId="15" applyFont="1" applyBorder="1" applyAlignment="1">
      <alignment horizontal="left" vertical="center" wrapText="1"/>
    </xf>
    <xf numFmtId="0" fontId="17" fillId="0" borderId="12" xfId="21" quotePrefix="1" applyFont="1" applyBorder="1"/>
    <xf numFmtId="0" fontId="31" fillId="0" borderId="12" xfId="0" applyFont="1" applyBorder="1" applyAlignment="1">
      <alignment vertical="top" wrapText="1"/>
    </xf>
    <xf numFmtId="7" fontId="19" fillId="0" borderId="12" xfId="0" applyNumberFormat="1" applyFont="1" applyBorder="1" applyAlignment="1">
      <alignment vertical="top" wrapText="1"/>
    </xf>
    <xf numFmtId="7" fontId="17" fillId="0" borderId="12" xfId="8" applyNumberFormat="1" applyFont="1" applyBorder="1" applyAlignment="1">
      <alignment horizontal="center" vertical="center" wrapText="1"/>
    </xf>
    <xf numFmtId="0" fontId="30" fillId="0" borderId="12" xfId="0" applyFont="1" applyBorder="1" applyAlignment="1">
      <alignment vertical="top" wrapText="1"/>
    </xf>
    <xf numFmtId="7" fontId="30" fillId="0" borderId="12" xfId="0" applyNumberFormat="1" applyFont="1" applyBorder="1" applyAlignment="1">
      <alignment horizontal="right" vertical="top" wrapText="1"/>
    </xf>
    <xf numFmtId="0" fontId="17" fillId="0" borderId="12" xfId="21" applyFont="1" applyBorder="1"/>
    <xf numFmtId="7" fontId="19" fillId="0" borderId="12" xfId="0" applyNumberFormat="1" applyFont="1" applyBorder="1" applyAlignment="1">
      <alignment horizontal="right" vertical="top" wrapText="1"/>
    </xf>
    <xf numFmtId="0" fontId="4" fillId="0" borderId="12" xfId="21" quotePrefix="1" applyFont="1" applyBorder="1"/>
    <xf numFmtId="0" fontId="4" fillId="0" borderId="12" xfId="21" applyFont="1" applyBorder="1"/>
    <xf numFmtId="165" fontId="17" fillId="0" borderId="12" xfId="8" applyNumberFormat="1" applyFont="1" applyBorder="1" applyAlignment="1">
      <alignment horizontal="center" vertical="center" wrapText="1"/>
    </xf>
    <xf numFmtId="43" fontId="4" fillId="0" borderId="15" xfId="29" applyFont="1" applyFill="1" applyBorder="1" applyAlignment="1">
      <alignment horizontal="center" vertical="center" wrapText="1"/>
    </xf>
    <xf numFmtId="43" fontId="17" fillId="0" borderId="12" xfId="8" applyNumberFormat="1" applyFont="1" applyBorder="1" applyAlignment="1">
      <alignment horizontal="center" vertical="center" wrapText="1"/>
    </xf>
    <xf numFmtId="165" fontId="4" fillId="0" borderId="21" xfId="29" applyNumberFormat="1" applyFont="1" applyFill="1" applyBorder="1" applyAlignment="1">
      <alignment horizontal="center" vertical="center" wrapText="1"/>
    </xf>
    <xf numFmtId="165" fontId="4" fillId="0" borderId="16" xfId="29" applyNumberFormat="1" applyFont="1" applyFill="1" applyBorder="1" applyAlignment="1">
      <alignment horizontal="center" vertical="center" wrapText="1"/>
    </xf>
    <xf numFmtId="0" fontId="4" fillId="0" borderId="13" xfId="21" applyFont="1" applyBorder="1"/>
    <xf numFmtId="0" fontId="32" fillId="0" borderId="0" xfId="0" applyFont="1" applyAlignment="1">
      <alignment horizontal="justify" vertical="center"/>
    </xf>
    <xf numFmtId="0" fontId="26" fillId="0" borderId="0" xfId="0" applyFont="1" applyAlignment="1">
      <alignment horizontal="justify" vertical="center"/>
    </xf>
    <xf numFmtId="0" fontId="36" fillId="0" borderId="0" xfId="0" applyFont="1" applyAlignment="1">
      <alignment horizontal="justify" vertical="center"/>
    </xf>
    <xf numFmtId="0" fontId="40" fillId="0" borderId="0" xfId="0" applyFont="1" applyAlignment="1">
      <alignment horizontal="justify" vertical="center"/>
    </xf>
    <xf numFmtId="0" fontId="13" fillId="0" borderId="0" xfId="0" applyFont="1" applyAlignment="1">
      <alignment vertical="center"/>
    </xf>
    <xf numFmtId="0" fontId="42" fillId="0" borderId="0" xfId="0" applyFont="1" applyAlignment="1">
      <alignment horizontal="justify" vertical="center"/>
    </xf>
    <xf numFmtId="0" fontId="12" fillId="0" borderId="0" xfId="0" applyFont="1" applyAlignment="1">
      <alignment horizontal="justify" vertical="center"/>
    </xf>
    <xf numFmtId="0" fontId="35" fillId="0" borderId="29" xfId="0" applyFont="1" applyBorder="1" applyAlignment="1">
      <alignment vertical="center"/>
    </xf>
    <xf numFmtId="0" fontId="43" fillId="0" borderId="30" xfId="0" applyFont="1" applyBorder="1" applyAlignment="1">
      <alignment horizontal="center" vertical="center" wrapText="1"/>
    </xf>
    <xf numFmtId="0" fontId="35" fillId="0" borderId="31" xfId="0" applyFont="1" applyBorder="1" applyAlignment="1">
      <alignment vertical="center"/>
    </xf>
    <xf numFmtId="0" fontId="44" fillId="0" borderId="25" xfId="0" applyFont="1" applyBorder="1" applyAlignment="1">
      <alignment vertical="center" wrapText="1"/>
    </xf>
    <xf numFmtId="8" fontId="44" fillId="0" borderId="25" xfId="0" applyNumberFormat="1" applyFont="1" applyBorder="1" applyAlignment="1">
      <alignment horizontal="right" vertical="center" wrapText="1"/>
    </xf>
    <xf numFmtId="8" fontId="43" fillId="0" borderId="25" xfId="0" applyNumberFormat="1" applyFont="1" applyBorder="1" applyAlignment="1">
      <alignment horizontal="right" vertical="center" wrapText="1"/>
    </xf>
    <xf numFmtId="0" fontId="39" fillId="6" borderId="29" xfId="0" applyFont="1" applyFill="1" applyBorder="1" applyAlignment="1">
      <alignment horizontal="center" vertical="center" wrapText="1"/>
    </xf>
    <xf numFmtId="0" fontId="42" fillId="0" borderId="0" xfId="0" applyFont="1" applyAlignment="1">
      <alignment horizontal="left" vertical="center"/>
    </xf>
    <xf numFmtId="0" fontId="0" fillId="0" borderId="0" xfId="0" applyAlignment="1">
      <alignment horizontal="left"/>
    </xf>
    <xf numFmtId="0" fontId="3" fillId="0" borderId="0" xfId="16" applyFont="1" applyAlignment="1">
      <alignment vertical="top"/>
    </xf>
    <xf numFmtId="0" fontId="3" fillId="0" borderId="0" xfId="16" applyFont="1" applyAlignment="1">
      <alignment horizontal="left" vertical="top"/>
    </xf>
    <xf numFmtId="0" fontId="4" fillId="0" borderId="4" xfId="8" applyFont="1" applyBorder="1" applyAlignment="1">
      <alignment horizontal="left" vertical="center"/>
    </xf>
    <xf numFmtId="0" fontId="4" fillId="0" borderId="0" xfId="8" applyFont="1" applyAlignment="1">
      <alignment horizontal="left" vertical="center"/>
    </xf>
    <xf numFmtId="0" fontId="4" fillId="0" borderId="5" xfId="8" applyFont="1" applyBorder="1" applyAlignment="1">
      <alignment horizontal="left" vertical="center"/>
    </xf>
    <xf numFmtId="0" fontId="3" fillId="0" borderId="0" xfId="8" applyFont="1" applyAlignment="1">
      <alignment horizontal="left" wrapText="1"/>
    </xf>
    <xf numFmtId="0" fontId="32" fillId="0" borderId="0" xfId="0" applyFont="1" applyAlignment="1">
      <alignment horizontal="left" vertical="center"/>
    </xf>
    <xf numFmtId="0" fontId="32" fillId="0" borderId="26" xfId="0" applyFont="1" applyBorder="1" applyAlignment="1">
      <alignment horizontal="left" vertical="center" wrapText="1"/>
    </xf>
    <xf numFmtId="0" fontId="43" fillId="0" borderId="30" xfId="0" applyFont="1" applyBorder="1" applyAlignment="1">
      <alignment vertical="center" wrapText="1"/>
    </xf>
    <xf numFmtId="0" fontId="3" fillId="0" borderId="12" xfId="16" applyFont="1" applyBorder="1" applyAlignment="1">
      <alignment wrapText="1"/>
    </xf>
    <xf numFmtId="0" fontId="3" fillId="0" borderId="12" xfId="16" applyFont="1" applyBorder="1" applyAlignment="1">
      <alignment vertical="center" wrapText="1"/>
    </xf>
    <xf numFmtId="3" fontId="5" fillId="5" borderId="12" xfId="29" applyNumberFormat="1" applyFont="1" applyFill="1" applyBorder="1" applyAlignment="1" applyProtection="1">
      <alignment vertical="center"/>
      <protection locked="0"/>
    </xf>
    <xf numFmtId="0" fontId="6" fillId="0" borderId="0" xfId="20" applyNumberFormat="1" applyFont="1" applyFill="1" applyBorder="1" applyAlignment="1">
      <alignment horizontal="center" vertical="center" wrapText="1"/>
    </xf>
    <xf numFmtId="3" fontId="4" fillId="0" borderId="12" xfId="15" applyNumberFormat="1" applyFont="1" applyBorder="1"/>
    <xf numFmtId="0" fontId="32"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vertical="center"/>
    </xf>
    <xf numFmtId="0" fontId="47" fillId="0" borderId="0" xfId="15" applyFont="1"/>
    <xf numFmtId="165" fontId="1" fillId="0" borderId="0" xfId="15" applyNumberFormat="1"/>
    <xf numFmtId="0" fontId="3" fillId="0" borderId="17" xfId="8" applyFont="1" applyBorder="1" applyAlignment="1">
      <alignment horizontal="center"/>
    </xf>
    <xf numFmtId="165" fontId="4" fillId="0" borderId="12" xfId="29" applyNumberFormat="1" applyFont="1" applyBorder="1" applyAlignment="1">
      <alignment horizontal="right"/>
    </xf>
    <xf numFmtId="0" fontId="28" fillId="4" borderId="12" xfId="0" applyFont="1" applyFill="1" applyBorder="1" applyAlignment="1">
      <alignment horizontal="center"/>
    </xf>
    <xf numFmtId="0" fontId="4" fillId="0" borderId="12" xfId="18" applyFont="1" applyBorder="1" applyAlignment="1">
      <alignment horizontal="center"/>
    </xf>
    <xf numFmtId="0" fontId="6" fillId="2" borderId="13" xfId="15" applyFont="1" applyFill="1" applyBorder="1" applyAlignment="1">
      <alignment horizontal="center" vertical="center"/>
    </xf>
    <xf numFmtId="0" fontId="6" fillId="2" borderId="14" xfId="15" applyFont="1" applyFill="1" applyBorder="1" applyAlignment="1">
      <alignment horizontal="center" vertical="center"/>
    </xf>
    <xf numFmtId="4" fontId="6" fillId="2" borderId="13" xfId="17" applyNumberFormat="1" applyFont="1" applyFill="1" applyBorder="1" applyAlignment="1">
      <alignment horizontal="center" vertical="center" wrapText="1"/>
    </xf>
    <xf numFmtId="4" fontId="6" fillId="2" borderId="14" xfId="17" applyNumberFormat="1" applyFont="1" applyFill="1" applyBorder="1" applyAlignment="1">
      <alignment horizontal="center" vertical="center" wrapText="1"/>
    </xf>
    <xf numFmtId="4" fontId="6" fillId="2" borderId="12" xfId="17" applyNumberFormat="1" applyFont="1" applyFill="1" applyBorder="1" applyAlignment="1">
      <alignment horizontal="center" vertical="center" wrapText="1"/>
    </xf>
    <xf numFmtId="0" fontId="3" fillId="3" borderId="8" xfId="8" applyFont="1" applyFill="1" applyBorder="1" applyAlignment="1">
      <alignment horizontal="center" vertical="center" wrapText="1"/>
    </xf>
    <xf numFmtId="0" fontId="3" fillId="3" borderId="9" xfId="8" applyFont="1" applyFill="1" applyBorder="1" applyAlignment="1">
      <alignment horizontal="center" vertical="center" wrapText="1"/>
    </xf>
    <xf numFmtId="0" fontId="3" fillId="3" borderId="10" xfId="8" applyFont="1" applyFill="1" applyBorder="1" applyAlignment="1">
      <alignment horizontal="center" vertical="center" wrapText="1"/>
    </xf>
    <xf numFmtId="49" fontId="25" fillId="0" borderId="28" xfId="15" applyNumberFormat="1" applyFont="1" applyBorder="1" applyAlignment="1">
      <alignment horizontal="center" vertical="center" wrapText="1"/>
    </xf>
    <xf numFmtId="49" fontId="25" fillId="0" borderId="21" xfId="15" applyNumberFormat="1" applyFont="1" applyBorder="1" applyAlignment="1">
      <alignment horizontal="center" vertical="center" wrapText="1"/>
    </xf>
    <xf numFmtId="0" fontId="9" fillId="0" borderId="0" xfId="15" applyFont="1" applyAlignment="1">
      <alignment horizontal="center" vertical="center"/>
    </xf>
    <xf numFmtId="0" fontId="3" fillId="0" borderId="0" xfId="16" applyFont="1" applyAlignment="1">
      <alignment vertical="top"/>
    </xf>
    <xf numFmtId="0" fontId="9" fillId="0" borderId="0" xfId="15" applyFont="1" applyAlignment="1">
      <alignment horizontal="center"/>
    </xf>
    <xf numFmtId="0" fontId="3" fillId="0" borderId="0" xfId="16" applyFont="1" applyAlignment="1">
      <alignment horizontal="left" vertical="top"/>
    </xf>
    <xf numFmtId="0" fontId="21" fillId="0" borderId="1" xfId="8" applyFont="1" applyBorder="1" applyAlignment="1">
      <alignment horizontal="justify" vertical="center"/>
    </xf>
    <xf numFmtId="0" fontId="21" fillId="0" borderId="2" xfId="8" applyFont="1" applyBorder="1" applyAlignment="1">
      <alignment horizontal="justify" vertical="center"/>
    </xf>
    <xf numFmtId="0" fontId="21" fillId="0" borderId="4" xfId="8" applyFont="1" applyBorder="1" applyAlignment="1">
      <alignment horizontal="justify" vertical="center"/>
    </xf>
    <xf numFmtId="0" fontId="21" fillId="0" borderId="0" xfId="8" applyFont="1" applyAlignment="1">
      <alignment horizontal="justify" vertical="center"/>
    </xf>
    <xf numFmtId="0" fontId="21" fillId="0" borderId="4" xfId="8" applyFont="1" applyBorder="1" applyAlignment="1">
      <alignment horizontal="justify" vertical="center" wrapText="1"/>
    </xf>
    <xf numFmtId="0" fontId="21" fillId="0" borderId="0" xfId="8" applyFont="1" applyAlignment="1">
      <alignment horizontal="justify" vertical="center" wrapText="1"/>
    </xf>
    <xf numFmtId="0" fontId="21" fillId="0" borderId="6" xfId="8" applyFont="1" applyBorder="1" applyAlignment="1">
      <alignment horizontal="justify" vertical="center"/>
    </xf>
    <xf numFmtId="0" fontId="21" fillId="0" borderId="11" xfId="8" applyFont="1" applyBorder="1" applyAlignment="1">
      <alignment horizontal="justify" vertical="center"/>
    </xf>
    <xf numFmtId="0" fontId="6" fillId="2" borderId="8" xfId="15" applyFont="1" applyFill="1" applyBorder="1" applyAlignment="1">
      <alignment horizontal="center" vertical="center" wrapText="1"/>
    </xf>
    <xf numFmtId="0" fontId="6" fillId="2" borderId="10" xfId="15" applyFont="1" applyFill="1" applyBorder="1" applyAlignment="1">
      <alignment horizontal="center" vertical="center" wrapText="1"/>
    </xf>
    <xf numFmtId="0" fontId="14" fillId="0" borderId="0" xfId="15" applyFont="1" applyAlignment="1">
      <alignment horizontal="center"/>
    </xf>
    <xf numFmtId="0" fontId="14" fillId="0" borderId="0" xfId="15" applyFont="1"/>
    <xf numFmtId="0" fontId="3" fillId="2" borderId="8" xfId="8" applyFont="1" applyFill="1" applyBorder="1" applyAlignment="1">
      <alignment horizontal="center" vertical="center" wrapText="1"/>
    </xf>
    <xf numFmtId="0" fontId="3" fillId="2" borderId="9" xfId="8" applyFont="1" applyFill="1" applyBorder="1" applyAlignment="1">
      <alignment horizontal="center" vertical="center" wrapText="1"/>
    </xf>
    <xf numFmtId="0" fontId="3" fillId="2" borderId="10" xfId="8" applyFont="1" applyFill="1" applyBorder="1" applyAlignment="1">
      <alignment horizontal="center" vertical="center" wrapText="1"/>
    </xf>
    <xf numFmtId="0" fontId="21" fillId="0" borderId="4" xfId="8" applyFont="1" applyBorder="1" applyAlignment="1">
      <alignment horizontal="left" vertical="center"/>
    </xf>
    <xf numFmtId="0" fontId="21" fillId="0" borderId="0" xfId="8" applyFont="1" applyAlignment="1">
      <alignment horizontal="left" vertical="center"/>
    </xf>
    <xf numFmtId="0" fontId="21" fillId="0" borderId="5" xfId="8" applyFont="1" applyBorder="1" applyAlignment="1">
      <alignment horizontal="left" vertical="center"/>
    </xf>
    <xf numFmtId="0" fontId="6" fillId="2" borderId="12" xfId="15" applyFont="1" applyFill="1" applyBorder="1" applyAlignment="1">
      <alignment horizontal="center" vertical="center"/>
    </xf>
    <xf numFmtId="0" fontId="10" fillId="0" borderId="0" xfId="15" applyFont="1" applyAlignment="1">
      <alignment horizontal="center"/>
    </xf>
    <xf numFmtId="49" fontId="26" fillId="0" borderId="4" xfId="15" applyNumberFormat="1" applyFont="1" applyBorder="1" applyAlignment="1">
      <alignment horizontal="center" vertical="center" wrapText="1"/>
    </xf>
    <xf numFmtId="49" fontId="26" fillId="0" borderId="0" xfId="15" applyNumberFormat="1" applyFont="1" applyAlignment="1">
      <alignment horizontal="center" vertical="center" wrapText="1"/>
    </xf>
    <xf numFmtId="0" fontId="21" fillId="0" borderId="6" xfId="8" applyFont="1" applyBorder="1" applyAlignment="1">
      <alignment horizontal="left" vertical="center"/>
    </xf>
    <xf numFmtId="0" fontId="21" fillId="0" borderId="11" xfId="8" applyFont="1" applyBorder="1" applyAlignment="1">
      <alignment horizontal="left" vertical="center"/>
    </xf>
    <xf numFmtId="0" fontId="21" fillId="0" borderId="7" xfId="8" applyFont="1" applyBorder="1" applyAlignment="1">
      <alignment horizontal="left" vertical="center"/>
    </xf>
    <xf numFmtId="0" fontId="21" fillId="0" borderId="4" xfId="15" applyFont="1" applyBorder="1" applyAlignment="1">
      <alignment horizontal="justify" vertical="center"/>
    </xf>
    <xf numFmtId="0" fontId="21" fillId="0" borderId="0" xfId="15" applyFont="1" applyAlignment="1">
      <alignment horizontal="justify" vertical="center"/>
    </xf>
    <xf numFmtId="0" fontId="21" fillId="0" borderId="5" xfId="15" applyFont="1" applyBorder="1" applyAlignment="1">
      <alignment horizontal="justify" vertical="center"/>
    </xf>
    <xf numFmtId="0" fontId="22" fillId="0" borderId="6" xfId="15" applyFont="1" applyBorder="1" applyAlignment="1">
      <alignment horizontal="justify" vertical="center"/>
    </xf>
    <xf numFmtId="0" fontId="22" fillId="0" borderId="11" xfId="15" applyFont="1" applyBorder="1" applyAlignment="1">
      <alignment horizontal="justify" vertical="center"/>
    </xf>
    <xf numFmtId="0" fontId="22" fillId="0" borderId="7" xfId="15" applyFont="1" applyBorder="1" applyAlignment="1">
      <alignment horizontal="justify" vertical="center"/>
    </xf>
    <xf numFmtId="0" fontId="21" fillId="0" borderId="3" xfId="8" applyFont="1" applyBorder="1" applyAlignment="1">
      <alignment horizontal="justify" vertical="center"/>
    </xf>
    <xf numFmtId="0" fontId="21" fillId="0" borderId="5" xfId="8" applyFont="1" applyBorder="1" applyAlignment="1">
      <alignment horizontal="justify" vertical="center"/>
    </xf>
    <xf numFmtId="0" fontId="5" fillId="0" borderId="4" xfId="8" applyFont="1" applyBorder="1" applyAlignment="1">
      <alignment horizontal="justify" vertical="center"/>
    </xf>
    <xf numFmtId="0" fontId="5" fillId="0" borderId="0" xfId="8" applyFont="1" applyAlignment="1">
      <alignment horizontal="justify" vertical="center"/>
    </xf>
    <xf numFmtId="0" fontId="5" fillId="0" borderId="5" xfId="8" applyFont="1" applyBorder="1" applyAlignment="1">
      <alignment horizontal="justify" vertical="center"/>
    </xf>
    <xf numFmtId="0" fontId="21" fillId="0" borderId="6" xfId="15" applyFont="1" applyBorder="1" applyAlignment="1">
      <alignment horizontal="justify" vertical="center"/>
    </xf>
    <xf numFmtId="0" fontId="21" fillId="0" borderId="11" xfId="15" applyFont="1" applyBorder="1" applyAlignment="1">
      <alignment horizontal="justify" vertical="center"/>
    </xf>
    <xf numFmtId="0" fontId="21" fillId="0" borderId="7" xfId="15" applyFont="1" applyBorder="1" applyAlignment="1">
      <alignment horizontal="justify" vertical="center"/>
    </xf>
    <xf numFmtId="0" fontId="3" fillId="0" borderId="11" xfId="16" applyFont="1" applyBorder="1" applyAlignment="1">
      <alignment horizontal="left" vertical="top"/>
    </xf>
    <xf numFmtId="49" fontId="6" fillId="0" borderId="4" xfId="15" applyNumberFormat="1" applyFont="1" applyBorder="1" applyAlignment="1">
      <alignment horizontal="center" vertical="center" wrapText="1"/>
    </xf>
    <xf numFmtId="49" fontId="6" fillId="0" borderId="0" xfId="15" applyNumberFormat="1" applyFont="1" applyAlignment="1">
      <alignment horizontal="center" vertical="center" wrapText="1"/>
    </xf>
    <xf numFmtId="0" fontId="3" fillId="0" borderId="8" xfId="16" applyFont="1" applyBorder="1" applyAlignment="1">
      <alignment horizontal="left"/>
    </xf>
    <xf numFmtId="0" fontId="3" fillId="0" borderId="9" xfId="16" applyFont="1" applyBorder="1" applyAlignment="1">
      <alignment horizontal="left"/>
    </xf>
    <xf numFmtId="0" fontId="3" fillId="0" borderId="10" xfId="16" applyFont="1" applyBorder="1" applyAlignment="1">
      <alignment horizontal="left"/>
    </xf>
    <xf numFmtId="0" fontId="21" fillId="0" borderId="1" xfId="8" applyFont="1" applyBorder="1" applyAlignment="1">
      <alignment horizontal="justify" vertical="center" wrapText="1"/>
    </xf>
    <xf numFmtId="0" fontId="21" fillId="0" borderId="2" xfId="8" applyFont="1" applyBorder="1" applyAlignment="1">
      <alignment horizontal="justify" vertical="center" wrapText="1"/>
    </xf>
    <xf numFmtId="0" fontId="21" fillId="0" borderId="3" xfId="8" applyFont="1" applyBorder="1" applyAlignment="1">
      <alignment horizontal="justify" vertical="center" wrapText="1"/>
    </xf>
    <xf numFmtId="0" fontId="4" fillId="0" borderId="0" xfId="8" applyFont="1" applyAlignment="1">
      <alignment horizontal="justify" vertical="center"/>
    </xf>
    <xf numFmtId="0" fontId="4" fillId="0" borderId="5" xfId="8" applyFont="1" applyBorder="1" applyAlignment="1">
      <alignment horizontal="justify" vertical="center"/>
    </xf>
    <xf numFmtId="0" fontId="21" fillId="0" borderId="5" xfId="8" applyFont="1" applyBorder="1" applyAlignment="1">
      <alignment horizontal="justify" vertical="center" wrapText="1"/>
    </xf>
    <xf numFmtId="4" fontId="21" fillId="0" borderId="6" xfId="17" applyNumberFormat="1" applyFont="1" applyFill="1" applyBorder="1" applyAlignment="1">
      <alignment horizontal="justify" vertical="center"/>
    </xf>
    <xf numFmtId="4" fontId="21" fillId="0" borderId="11" xfId="17" applyNumberFormat="1" applyFont="1" applyFill="1" applyBorder="1" applyAlignment="1">
      <alignment horizontal="justify" vertical="center"/>
    </xf>
    <xf numFmtId="4" fontId="21" fillId="0" borderId="7" xfId="17" applyNumberFormat="1" applyFont="1" applyFill="1" applyBorder="1" applyAlignment="1">
      <alignment horizontal="justify" vertical="center"/>
    </xf>
    <xf numFmtId="0" fontId="4" fillId="0" borderId="4" xfId="8" applyFont="1" applyBorder="1" applyAlignment="1">
      <alignment horizontal="left" vertical="center"/>
    </xf>
    <xf numFmtId="0" fontId="4" fillId="0" borderId="0" xfId="8" applyFont="1" applyAlignment="1">
      <alignment horizontal="left" vertical="center"/>
    </xf>
    <xf numFmtId="0" fontId="4" fillId="0" borderId="5" xfId="8" applyFont="1" applyBorder="1" applyAlignment="1">
      <alignment horizontal="left" vertical="center"/>
    </xf>
    <xf numFmtId="0" fontId="3" fillId="0" borderId="0" xfId="16" applyFont="1" applyAlignment="1">
      <alignment horizontal="center" vertical="top"/>
    </xf>
    <xf numFmtId="0" fontId="4" fillId="0" borderId="12" xfId="15" applyFont="1" applyBorder="1" applyAlignment="1">
      <alignment horizontal="center"/>
    </xf>
    <xf numFmtId="0" fontId="3" fillId="0" borderId="12" xfId="16" applyFont="1" applyBorder="1" applyAlignment="1">
      <alignment horizontal="center" vertical="center" wrapText="1"/>
    </xf>
    <xf numFmtId="49" fontId="4" fillId="0" borderId="12" xfId="15" applyNumberFormat="1" applyFont="1" applyBorder="1" applyAlignment="1">
      <alignment horizontal="center" vertical="center" wrapText="1"/>
    </xf>
    <xf numFmtId="0" fontId="0" fillId="0" borderId="12" xfId="0" applyBorder="1" applyAlignment="1">
      <alignment horizontal="center" vertical="center" wrapText="1"/>
    </xf>
    <xf numFmtId="0" fontId="4" fillId="0" borderId="12" xfId="15" applyFont="1" applyBorder="1" applyAlignment="1">
      <alignment horizontal="center" wrapText="1"/>
    </xf>
    <xf numFmtId="0" fontId="4" fillId="0" borderId="0" xfId="15" applyFont="1" applyAlignment="1">
      <alignment horizontal="center" vertical="center" wrapText="1"/>
    </xf>
    <xf numFmtId="0" fontId="4" fillId="0" borderId="12" xfId="15" applyFont="1" applyBorder="1" applyAlignment="1">
      <alignment horizontal="center" vertical="center" wrapText="1"/>
    </xf>
    <xf numFmtId="0" fontId="3" fillId="2" borderId="12" xfId="8" applyFont="1" applyFill="1" applyBorder="1" applyAlignment="1">
      <alignment horizontal="center" vertical="center" wrapText="1"/>
    </xf>
    <xf numFmtId="0" fontId="21" fillId="0" borderId="12" xfId="8" applyFont="1" applyBorder="1" applyAlignment="1">
      <alignment horizontal="left" vertical="top"/>
    </xf>
    <xf numFmtId="0" fontId="21" fillId="0" borderId="12" xfId="8" applyFont="1" applyBorder="1" applyAlignment="1">
      <alignment horizontal="left" vertical="top" wrapText="1"/>
    </xf>
    <xf numFmtId="0" fontId="21" fillId="0" borderId="4" xfId="15" applyFont="1" applyBorder="1" applyAlignment="1">
      <alignment horizontal="left" vertical="center"/>
    </xf>
    <xf numFmtId="0" fontId="21" fillId="0" borderId="0" xfId="15" applyFont="1" applyAlignment="1">
      <alignment horizontal="left" vertical="center"/>
    </xf>
    <xf numFmtId="0" fontId="21" fillId="0" borderId="5" xfId="15" applyFont="1" applyBorder="1" applyAlignment="1">
      <alignment horizontal="left" vertical="center"/>
    </xf>
    <xf numFmtId="0" fontId="21" fillId="0" borderId="1" xfId="8" applyFont="1" applyBorder="1" applyAlignment="1">
      <alignment horizontal="left" vertical="center"/>
    </xf>
    <xf numFmtId="0" fontId="21" fillId="0" borderId="2" xfId="8" applyFont="1" applyBorder="1" applyAlignment="1">
      <alignment horizontal="left" vertical="center"/>
    </xf>
    <xf numFmtId="0" fontId="21" fillId="0" borderId="3" xfId="8" applyFont="1" applyBorder="1" applyAlignment="1">
      <alignment horizontal="left" vertical="center"/>
    </xf>
    <xf numFmtId="0" fontId="6" fillId="2" borderId="24" xfId="15" applyFont="1" applyFill="1" applyBorder="1" applyAlignment="1">
      <alignment horizontal="center" vertical="center"/>
    </xf>
    <xf numFmtId="0" fontId="21" fillId="0" borderId="7" xfId="8" applyFont="1" applyBorder="1" applyAlignment="1">
      <alignment horizontal="justify" vertical="center"/>
    </xf>
    <xf numFmtId="0" fontId="3" fillId="0" borderId="4" xfId="16" applyFont="1" applyBorder="1" applyAlignment="1">
      <alignment horizontal="center" vertical="center" wrapText="1"/>
    </xf>
    <xf numFmtId="0" fontId="3" fillId="0" borderId="0" xfId="16" applyFont="1" applyAlignment="1">
      <alignment horizontal="center" vertical="center" wrapText="1"/>
    </xf>
    <xf numFmtId="0" fontId="3" fillId="0" borderId="5" xfId="16" applyFont="1" applyBorder="1" applyAlignment="1">
      <alignment horizontal="center" vertical="center" wrapText="1"/>
    </xf>
    <xf numFmtId="0" fontId="15" fillId="0" borderId="0" xfId="15" applyFont="1" applyAlignment="1">
      <alignment horizontal="center"/>
    </xf>
    <xf numFmtId="0" fontId="15" fillId="0" borderId="0" xfId="15" applyFont="1"/>
    <xf numFmtId="49" fontId="6" fillId="0" borderId="12" xfId="15" applyNumberFormat="1" applyFont="1" applyBorder="1" applyAlignment="1">
      <alignment horizontal="left" vertical="center" wrapText="1"/>
    </xf>
    <xf numFmtId="49" fontId="4" fillId="0" borderId="12" xfId="15" applyNumberFormat="1" applyFont="1" applyBorder="1" applyAlignment="1">
      <alignment horizontal="left" vertical="center" wrapText="1"/>
    </xf>
    <xf numFmtId="0" fontId="12" fillId="0" borderId="12" xfId="15" applyFont="1" applyBorder="1" applyAlignment="1">
      <alignment horizontal="center" vertical="center" wrapText="1"/>
    </xf>
    <xf numFmtId="0" fontId="9" fillId="0" borderId="11" xfId="15" applyFont="1" applyBorder="1" applyAlignment="1">
      <alignment horizontal="center"/>
    </xf>
    <xf numFmtId="0" fontId="3" fillId="0" borderId="0" xfId="16" applyFont="1" applyAlignment="1">
      <alignment horizontal="left" vertical="top" wrapText="1"/>
    </xf>
    <xf numFmtId="0" fontId="27" fillId="4" borderId="12"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29" fillId="4" borderId="12" xfId="0" applyFont="1" applyFill="1" applyBorder="1" applyAlignment="1">
      <alignment horizontal="left" vertical="center" wrapText="1"/>
    </xf>
    <xf numFmtId="0" fontId="30" fillId="4" borderId="12" xfId="0" applyFont="1" applyFill="1" applyBorder="1" applyAlignment="1">
      <alignment horizontal="left" vertical="center" wrapText="1"/>
    </xf>
    <xf numFmtId="0" fontId="6" fillId="0" borderId="12" xfId="15" applyFont="1" applyBorder="1" applyAlignment="1">
      <alignment horizontal="left" vertical="center" wrapText="1"/>
    </xf>
    <xf numFmtId="0" fontId="6" fillId="0" borderId="4" xfId="8" applyFont="1" applyBorder="1" applyAlignment="1">
      <alignment horizontal="justify" vertical="center"/>
    </xf>
    <xf numFmtId="0" fontId="6" fillId="0" borderId="0" xfId="8" applyFont="1" applyAlignment="1">
      <alignment horizontal="justify" vertical="center"/>
    </xf>
    <xf numFmtId="0" fontId="6" fillId="0" borderId="5" xfId="8" applyFont="1" applyBorder="1" applyAlignment="1">
      <alignment horizontal="justify" vertical="center"/>
    </xf>
    <xf numFmtId="0" fontId="9" fillId="0" borderId="0" xfId="18" applyFont="1" applyAlignment="1">
      <alignment horizontal="center"/>
    </xf>
    <xf numFmtId="0" fontId="5" fillId="0" borderId="0" xfId="8" applyFont="1" applyAlignment="1">
      <alignment horizontal="justify" wrapText="1"/>
    </xf>
    <xf numFmtId="0" fontId="3" fillId="0" borderId="0" xfId="8" applyFont="1" applyAlignment="1">
      <alignment horizontal="left" wrapText="1"/>
    </xf>
    <xf numFmtId="0" fontId="4" fillId="0" borderId="12" xfId="18" applyFont="1" applyBorder="1" applyAlignment="1">
      <alignment horizontal="center" vertical="center"/>
    </xf>
    <xf numFmtId="0" fontId="6" fillId="0" borderId="12" xfId="18" applyFont="1" applyBorder="1" applyAlignment="1">
      <alignment horizontal="center" vertical="center"/>
    </xf>
    <xf numFmtId="0" fontId="9" fillId="0" borderId="0" xfId="18" applyFont="1" applyAlignment="1">
      <alignment horizontal="center" vertical="center"/>
    </xf>
    <xf numFmtId="0" fontId="3" fillId="0" borderId="0" xfId="19" applyFont="1" applyAlignment="1">
      <alignment horizontal="center" vertical="top"/>
    </xf>
    <xf numFmtId="165" fontId="6" fillId="0" borderId="12" xfId="18" applyNumberFormat="1" applyFont="1" applyBorder="1" applyAlignment="1">
      <alignment horizontal="center"/>
    </xf>
    <xf numFmtId="165" fontId="6" fillId="0" borderId="12" xfId="29" applyNumberFormat="1" applyFont="1" applyBorder="1" applyAlignment="1">
      <alignment horizontal="right"/>
    </xf>
    <xf numFmtId="165" fontId="28" fillId="0" borderId="12" xfId="29" applyNumberFormat="1" applyFont="1" applyBorder="1" applyAlignment="1">
      <alignment horizontal="right" vertical="top"/>
    </xf>
    <xf numFmtId="165" fontId="28" fillId="4" borderId="12" xfId="29" applyNumberFormat="1" applyFont="1" applyFill="1" applyBorder="1" applyAlignment="1">
      <alignment horizontal="right" vertical="top"/>
    </xf>
    <xf numFmtId="0" fontId="5" fillId="0" borderId="0" xfId="8" applyFont="1" applyAlignment="1">
      <alignment horizontal="left" vertical="top" wrapText="1"/>
    </xf>
    <xf numFmtId="0" fontId="5" fillId="0" borderId="0" xfId="8" applyFont="1" applyAlignment="1">
      <alignment horizontal="left" vertical="top"/>
    </xf>
    <xf numFmtId="0" fontId="5" fillId="0" borderId="0" xfId="8" applyFont="1" applyAlignment="1">
      <alignment horizontal="left" vertical="center" wrapText="1"/>
    </xf>
    <xf numFmtId="0" fontId="1" fillId="0" borderId="12" xfId="18" applyBorder="1" applyAlignment="1">
      <alignment horizontal="center"/>
    </xf>
    <xf numFmtId="0" fontId="6" fillId="2" borderId="12" xfId="18" applyFont="1" applyFill="1" applyBorder="1" applyAlignment="1">
      <alignment horizontal="center" vertical="center"/>
    </xf>
    <xf numFmtId="0" fontId="6" fillId="2" borderId="12" xfId="18" applyFont="1" applyFill="1" applyBorder="1" applyAlignment="1">
      <alignment horizontal="center"/>
    </xf>
    <xf numFmtId="0" fontId="27" fillId="4" borderId="12" xfId="0" applyFont="1" applyFill="1" applyBorder="1" applyAlignment="1">
      <alignment horizontal="center"/>
    </xf>
    <xf numFmtId="0" fontId="12" fillId="0" borderId="12" xfId="18" applyFont="1" applyBorder="1" applyAlignment="1">
      <alignment horizontal="center"/>
    </xf>
    <xf numFmtId="0" fontId="3" fillId="0" borderId="0" xfId="12" applyFont="1" applyAlignment="1">
      <alignment horizontal="left" vertical="center" wrapText="1"/>
    </xf>
    <xf numFmtId="0" fontId="6" fillId="2" borderId="12" xfId="20" applyNumberFormat="1" applyFont="1" applyFill="1" applyBorder="1" applyAlignment="1">
      <alignment horizontal="center" vertical="center" wrapText="1"/>
    </xf>
    <xf numFmtId="165" fontId="12" fillId="0" borderId="12" xfId="29" applyNumberFormat="1" applyFont="1" applyBorder="1" applyAlignment="1">
      <alignment horizontal="right" vertical="center"/>
    </xf>
    <xf numFmtId="165" fontId="4" fillId="0" borderId="12" xfId="18" applyNumberFormat="1" applyFont="1" applyBorder="1" applyAlignment="1">
      <alignment horizontal="center"/>
    </xf>
    <xf numFmtId="4" fontId="12" fillId="0" borderId="12" xfId="18" applyNumberFormat="1" applyFont="1" applyBorder="1" applyAlignment="1">
      <alignment horizontal="right" vertical="center" wrapText="1"/>
    </xf>
    <xf numFmtId="165" fontId="4" fillId="0" borderId="12" xfId="29" applyNumberFormat="1" applyFont="1" applyBorder="1" applyAlignment="1">
      <alignment horizontal="center"/>
    </xf>
    <xf numFmtId="0" fontId="26" fillId="0" borderId="0" xfId="0" applyFont="1" applyAlignment="1">
      <alignment horizontal="left" vertical="center"/>
    </xf>
    <xf numFmtId="0" fontId="32" fillId="0" borderId="0" xfId="0" applyFont="1" applyAlignment="1">
      <alignment horizontal="left" vertical="center" wrapText="1"/>
    </xf>
    <xf numFmtId="0" fontId="0" fillId="0" borderId="0" xfId="0" applyAlignment="1">
      <alignment horizontal="left" vertical="center" wrapText="1"/>
    </xf>
    <xf numFmtId="0" fontId="46" fillId="0" borderId="0" xfId="31" applyFont="1" applyAlignment="1">
      <alignment horizontal="center" vertical="center"/>
    </xf>
    <xf numFmtId="0" fontId="33" fillId="0" borderId="0" xfId="0" applyFont="1" applyAlignment="1">
      <alignment horizontal="center" vertical="center"/>
    </xf>
    <xf numFmtId="0" fontId="26" fillId="0" borderId="0" xfId="0" applyFont="1" applyAlignment="1">
      <alignment horizontal="center" vertical="center"/>
    </xf>
    <xf numFmtId="0" fontId="35" fillId="0" borderId="0" xfId="0" applyFont="1" applyAlignment="1">
      <alignment horizontal="left" vertical="center" wrapText="1"/>
    </xf>
    <xf numFmtId="0" fontId="32" fillId="0" borderId="0" xfId="0" applyFont="1" applyAlignment="1">
      <alignment horizontal="left" vertical="center"/>
    </xf>
    <xf numFmtId="0" fontId="26" fillId="0" borderId="0" xfId="0" applyFont="1" applyAlignment="1">
      <alignment horizontal="left" vertical="center" wrapText="1"/>
    </xf>
    <xf numFmtId="0" fontId="26" fillId="6" borderId="29" xfId="0" applyFont="1" applyFill="1" applyBorder="1" applyAlignment="1">
      <alignment horizontal="center" vertical="center" wrapText="1"/>
    </xf>
    <xf numFmtId="0" fontId="9" fillId="0" borderId="29" xfId="0" applyFont="1" applyBorder="1" applyAlignment="1">
      <alignment horizontal="center" vertical="center" wrapText="1"/>
    </xf>
    <xf numFmtId="0" fontId="13" fillId="0" borderId="29" xfId="0" applyFont="1" applyBorder="1" applyAlignment="1">
      <alignment horizontal="center" vertical="center" wrapText="1"/>
    </xf>
    <xf numFmtId="0" fontId="32" fillId="0" borderId="0" xfId="0" applyFont="1" applyAlignment="1">
      <alignment vertical="center"/>
    </xf>
    <xf numFmtId="0" fontId="32" fillId="0" borderId="26" xfId="0" applyFont="1" applyBorder="1" applyAlignment="1">
      <alignment horizontal="left" vertical="center" wrapText="1"/>
    </xf>
    <xf numFmtId="0" fontId="43" fillId="0" borderId="32" xfId="0" applyFont="1" applyBorder="1" applyAlignment="1">
      <alignment vertical="center" wrapText="1"/>
    </xf>
    <xf numFmtId="0" fontId="43" fillId="0" borderId="30" xfId="0" applyFont="1" applyBorder="1" applyAlignment="1">
      <alignment vertical="center" wrapText="1"/>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8" fillId="0" borderId="11" xfId="31" applyFont="1" applyBorder="1" applyAlignment="1">
      <alignment horizontal="left" vertical="center" wrapText="1"/>
    </xf>
    <xf numFmtId="43" fontId="9" fillId="0" borderId="29" xfId="29" applyFont="1" applyBorder="1" applyAlignment="1">
      <alignment horizontal="right" vertical="center" wrapText="1"/>
    </xf>
    <xf numFmtId="43" fontId="13" fillId="0" borderId="29" xfId="29" applyFont="1" applyBorder="1" applyAlignment="1">
      <alignment horizontal="right" vertical="center" wrapText="1"/>
    </xf>
    <xf numFmtId="0" fontId="41" fillId="0" borderId="0" xfId="0" applyFont="1" applyAlignment="1">
      <alignment vertical="center"/>
    </xf>
  </cellXfs>
  <cellStyles count="32">
    <cellStyle name="=C:\WINNT\SYSTEM32\COMMAND.COM" xfId="4"/>
    <cellStyle name="Hipervínculo" xfId="31" builtinId="8"/>
    <cellStyle name="Millares" xfId="29" builtinId="3"/>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 name="Porcentaje" xfId="3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204</xdr:row>
      <xdr:rowOff>161925</xdr:rowOff>
    </xdr:from>
    <xdr:to>
      <xdr:col>1</xdr:col>
      <xdr:colOff>889635</xdr:colOff>
      <xdr:row>205</xdr:row>
      <xdr:rowOff>0</xdr:rowOff>
    </xdr:to>
    <xdr:sp macro="" textlink="">
      <xdr:nvSpPr>
        <xdr:cNvPr id="2" name="Text Box 9">
          <a:extLst>
            <a:ext uri="{FF2B5EF4-FFF2-40B4-BE49-F238E27FC236}">
              <a16:creationId xmlns:a16="http://schemas.microsoft.com/office/drawing/2014/main" id="{5D50FCA8-62AE-4AD3-BEE2-45D948A71639}"/>
            </a:ext>
          </a:extLst>
        </xdr:cNvPr>
        <xdr:cNvSpPr txBox="1">
          <a:spLocks noChangeArrowheads="1"/>
        </xdr:cNvSpPr>
      </xdr:nvSpPr>
      <xdr:spPr bwMode="auto">
        <a:xfrm>
          <a:off x="571500" y="2733675"/>
          <a:ext cx="1356360"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1514475</xdr:colOff>
      <xdr:row>204</xdr:row>
      <xdr:rowOff>171450</xdr:rowOff>
    </xdr:from>
    <xdr:to>
      <xdr:col>2</xdr:col>
      <xdr:colOff>221425</xdr:colOff>
      <xdr:row>206</xdr:row>
      <xdr:rowOff>116231</xdr:rowOff>
    </xdr:to>
    <xdr:sp macro="" textlink="">
      <xdr:nvSpPr>
        <xdr:cNvPr id="3" name="Text Box 9">
          <a:extLst>
            <a:ext uri="{FF2B5EF4-FFF2-40B4-BE49-F238E27FC236}">
              <a16:creationId xmlns:a16="http://schemas.microsoft.com/office/drawing/2014/main" id="{CE671CA6-8001-420C-B681-B40594ACB718}"/>
            </a:ext>
          </a:extLst>
        </xdr:cNvPr>
        <xdr:cNvSpPr txBox="1">
          <a:spLocks noChangeArrowheads="1"/>
        </xdr:cNvSpPr>
      </xdr:nvSpPr>
      <xdr:spPr bwMode="auto">
        <a:xfrm>
          <a:off x="2552700" y="2743200"/>
          <a:ext cx="1497775" cy="325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1</xdr:col>
      <xdr:colOff>2743200</xdr:colOff>
      <xdr:row>204</xdr:row>
      <xdr:rowOff>180975</xdr:rowOff>
    </xdr:from>
    <xdr:to>
      <xdr:col>4</xdr:col>
      <xdr:colOff>597375</xdr:colOff>
      <xdr:row>206</xdr:row>
      <xdr:rowOff>167473</xdr:rowOff>
    </xdr:to>
    <xdr:sp macro="" textlink="">
      <xdr:nvSpPr>
        <xdr:cNvPr id="4" name="Text Box 8">
          <a:extLst>
            <a:ext uri="{FF2B5EF4-FFF2-40B4-BE49-F238E27FC236}">
              <a16:creationId xmlns:a16="http://schemas.microsoft.com/office/drawing/2014/main" id="{1EF48F98-73B4-4E88-BE40-375BA9ACA032}"/>
            </a:ext>
          </a:extLst>
        </xdr:cNvPr>
        <xdr:cNvSpPr txBox="1">
          <a:spLocks noChangeArrowheads="1"/>
        </xdr:cNvSpPr>
      </xdr:nvSpPr>
      <xdr:spPr bwMode="auto">
        <a:xfrm>
          <a:off x="3781425" y="2752725"/>
          <a:ext cx="3111975" cy="367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133350</xdr:colOff>
      <xdr:row>204</xdr:row>
      <xdr:rowOff>180975</xdr:rowOff>
    </xdr:from>
    <xdr:to>
      <xdr:col>5</xdr:col>
      <xdr:colOff>1198244</xdr:colOff>
      <xdr:row>205</xdr:row>
      <xdr:rowOff>76475</xdr:rowOff>
    </xdr:to>
    <xdr:sp macro="" textlink="">
      <xdr:nvSpPr>
        <xdr:cNvPr id="5" name="Text Box 8">
          <a:extLst>
            <a:ext uri="{FF2B5EF4-FFF2-40B4-BE49-F238E27FC236}">
              <a16:creationId xmlns:a16="http://schemas.microsoft.com/office/drawing/2014/main" id="{A2463A8D-01F9-469B-AA71-0402422A3163}"/>
            </a:ext>
          </a:extLst>
        </xdr:cNvPr>
        <xdr:cNvSpPr txBox="1">
          <a:spLocks noChangeArrowheads="1"/>
        </xdr:cNvSpPr>
      </xdr:nvSpPr>
      <xdr:spPr bwMode="auto">
        <a:xfrm>
          <a:off x="6429375" y="2752725"/>
          <a:ext cx="2331719" cy="86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0</xdr:colOff>
      <xdr:row>224</xdr:row>
      <xdr:rowOff>180975</xdr:rowOff>
    </xdr:from>
    <xdr:to>
      <xdr:col>1</xdr:col>
      <xdr:colOff>1209675</xdr:colOff>
      <xdr:row>225</xdr:row>
      <xdr:rowOff>0</xdr:rowOff>
    </xdr:to>
    <xdr:sp macro="" textlink="">
      <xdr:nvSpPr>
        <xdr:cNvPr id="6" name="Text Box 9">
          <a:extLst>
            <a:ext uri="{FF2B5EF4-FFF2-40B4-BE49-F238E27FC236}">
              <a16:creationId xmlns:a16="http://schemas.microsoft.com/office/drawing/2014/main" id="{8C7FEAE1-0D50-479E-81A6-26986087FEA7}"/>
            </a:ext>
          </a:extLst>
        </xdr:cNvPr>
        <xdr:cNvSpPr txBox="1">
          <a:spLocks noChangeArrowheads="1"/>
        </xdr:cNvSpPr>
      </xdr:nvSpPr>
      <xdr:spPr bwMode="auto">
        <a:xfrm>
          <a:off x="0" y="3181350"/>
          <a:ext cx="2200275" cy="952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r>
            <a:rPr lang="es-MX" sz="1100" b="1" i="0" strike="noStrike">
              <a:solidFill>
                <a:srgbClr val="000000"/>
              </a:solidFill>
              <a:latin typeface="+mn-lt"/>
              <a:cs typeface="Arial"/>
            </a:rPr>
            <a:t>Elaboró</a:t>
          </a:r>
        </a:p>
        <a:p>
          <a:pPr algn="ctr" rtl="1">
            <a:defRPr sz="1000"/>
          </a:pPr>
          <a:endParaRPr lang="es-MX" sz="1100" b="1" i="0" strike="noStrike">
            <a:solidFill>
              <a:srgbClr val="000000"/>
            </a:solidFill>
            <a:latin typeface="+mn-lt"/>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1100" b="0" i="0" strike="noStrike">
              <a:solidFill>
                <a:srgbClr val="000000"/>
              </a:solidFill>
              <a:latin typeface="+mn-lt"/>
              <a:cs typeface="Arial"/>
            </a:rPr>
            <a:t>L.C. Ana</a:t>
          </a:r>
          <a:r>
            <a:rPr lang="es-MX" sz="1100" b="0" i="0" strike="noStrike" baseline="0">
              <a:solidFill>
                <a:srgbClr val="000000"/>
              </a:solidFill>
              <a:latin typeface="+mn-lt"/>
              <a:cs typeface="Arial"/>
            </a:rPr>
            <a:t> Isabel Alcaraz Espino</a:t>
          </a:r>
        </a:p>
        <a:p>
          <a:pPr algn="ctr" rtl="1">
            <a:defRPr sz="1000"/>
          </a:pPr>
          <a:r>
            <a:rPr lang="es-MX" sz="1100" b="0" i="0" strike="noStrike" baseline="0">
              <a:solidFill>
                <a:srgbClr val="000000"/>
              </a:solidFill>
              <a:latin typeface="+mn-lt"/>
              <a:cs typeface="Arial"/>
            </a:rPr>
            <a:t>Jefa de departamento de Recursos Humanos y Financieros </a:t>
          </a:r>
          <a:endParaRPr lang="es-MX" sz="1100" b="0" i="0" strike="noStrike">
            <a:solidFill>
              <a:srgbClr val="000000"/>
            </a:solidFill>
            <a:latin typeface="+mn-lt"/>
            <a:cs typeface="Arial"/>
          </a:endParaRPr>
        </a:p>
      </xdr:txBody>
    </xdr:sp>
    <xdr:clientData/>
  </xdr:twoCellAnchor>
  <xdr:twoCellAnchor>
    <xdr:from>
      <xdr:col>0</xdr:col>
      <xdr:colOff>0</xdr:colOff>
      <xdr:row>265</xdr:row>
      <xdr:rowOff>266700</xdr:rowOff>
    </xdr:from>
    <xdr:to>
      <xdr:col>1</xdr:col>
      <xdr:colOff>819150</xdr:colOff>
      <xdr:row>266</xdr:row>
      <xdr:rowOff>0</xdr:rowOff>
    </xdr:to>
    <xdr:sp macro="" textlink="">
      <xdr:nvSpPr>
        <xdr:cNvPr id="7" name="Text Box 9">
          <a:extLst>
            <a:ext uri="{FF2B5EF4-FFF2-40B4-BE49-F238E27FC236}">
              <a16:creationId xmlns:a16="http://schemas.microsoft.com/office/drawing/2014/main" id="{A3E28E4B-76D1-4C26-9D3A-AEDA16103717}"/>
            </a:ext>
          </a:extLst>
        </xdr:cNvPr>
        <xdr:cNvSpPr txBox="1">
          <a:spLocks noChangeArrowheads="1"/>
        </xdr:cNvSpPr>
      </xdr:nvSpPr>
      <xdr:spPr bwMode="auto">
        <a:xfrm>
          <a:off x="0" y="4581525"/>
          <a:ext cx="1952625" cy="2857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r>
            <a:rPr lang="es-MX" sz="1100" b="1" i="0" strike="noStrike">
              <a:solidFill>
                <a:srgbClr val="000000"/>
              </a:solidFill>
              <a:latin typeface="+mn-lt"/>
              <a:cs typeface="Arial"/>
            </a:rPr>
            <a:t>Elaboró</a:t>
          </a:r>
        </a:p>
        <a:p>
          <a:pPr algn="ctr" rtl="1">
            <a:defRPr sz="1000"/>
          </a:pPr>
          <a:endParaRPr lang="es-MX" sz="1100" b="1" i="0" strike="noStrike">
            <a:solidFill>
              <a:srgbClr val="000000"/>
            </a:solidFill>
            <a:latin typeface="+mn-lt"/>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1100" b="0" i="0" strike="noStrike">
              <a:solidFill>
                <a:srgbClr val="000000"/>
              </a:solidFill>
              <a:latin typeface="+mn-lt"/>
              <a:cs typeface="Arial"/>
            </a:rPr>
            <a:t>L.C. Ana</a:t>
          </a:r>
          <a:r>
            <a:rPr lang="es-MX" sz="1100" b="0" i="0" strike="noStrike" baseline="0">
              <a:solidFill>
                <a:srgbClr val="000000"/>
              </a:solidFill>
              <a:latin typeface="+mn-lt"/>
              <a:cs typeface="Arial"/>
            </a:rPr>
            <a:t> Isabel Alcaraz Espino</a:t>
          </a:r>
        </a:p>
        <a:p>
          <a:pPr algn="ctr" rtl="1">
            <a:defRPr sz="1000"/>
          </a:pPr>
          <a:r>
            <a:rPr lang="es-MX" sz="1100" b="0" i="0" strike="noStrike" baseline="0">
              <a:solidFill>
                <a:srgbClr val="000000"/>
              </a:solidFill>
              <a:latin typeface="+mn-lt"/>
              <a:cs typeface="Arial"/>
            </a:rPr>
            <a:t>Jefa de departamento de Recursos Humanos y Financieros </a:t>
          </a:r>
          <a:endParaRPr lang="es-MX" sz="1100" b="0" i="0" strike="noStrike">
            <a:solidFill>
              <a:srgbClr val="000000"/>
            </a:solidFill>
            <a:latin typeface="+mn-lt"/>
            <a:cs typeface="Arial"/>
          </a:endParaRPr>
        </a:p>
      </xdr:txBody>
    </xdr:sp>
    <xdr:clientData/>
  </xdr:twoCellAnchor>
  <xdr:twoCellAnchor>
    <xdr:from>
      <xdr:col>0</xdr:col>
      <xdr:colOff>0</xdr:colOff>
      <xdr:row>283</xdr:row>
      <xdr:rowOff>171450</xdr:rowOff>
    </xdr:from>
    <xdr:to>
      <xdr:col>1</xdr:col>
      <xdr:colOff>1209675</xdr:colOff>
      <xdr:row>284</xdr:row>
      <xdr:rowOff>0</xdr:rowOff>
    </xdr:to>
    <xdr:sp macro="" textlink="">
      <xdr:nvSpPr>
        <xdr:cNvPr id="8" name="Text Box 9">
          <a:extLst>
            <a:ext uri="{FF2B5EF4-FFF2-40B4-BE49-F238E27FC236}">
              <a16:creationId xmlns:a16="http://schemas.microsoft.com/office/drawing/2014/main" id="{EFE04485-2357-4625-B2C7-4EA270656804}"/>
            </a:ext>
          </a:extLst>
        </xdr:cNvPr>
        <xdr:cNvSpPr txBox="1">
          <a:spLocks noChangeArrowheads="1"/>
        </xdr:cNvSpPr>
      </xdr:nvSpPr>
      <xdr:spPr bwMode="auto">
        <a:xfrm>
          <a:off x="0" y="2943225"/>
          <a:ext cx="1971675" cy="190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r>
            <a:rPr lang="es-MX" sz="1100" b="1" i="0" strike="noStrike">
              <a:solidFill>
                <a:srgbClr val="000000"/>
              </a:solidFill>
              <a:latin typeface="+mn-lt"/>
              <a:cs typeface="Arial"/>
            </a:rPr>
            <a:t>Elaboró</a:t>
          </a:r>
        </a:p>
        <a:p>
          <a:pPr algn="ctr" rtl="1">
            <a:defRPr sz="1000"/>
          </a:pPr>
          <a:endParaRPr lang="es-MX" sz="1100" b="1" i="0" strike="noStrike">
            <a:solidFill>
              <a:srgbClr val="000000"/>
            </a:solidFill>
            <a:latin typeface="+mn-lt"/>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1100" b="0" i="0" strike="noStrike">
              <a:solidFill>
                <a:srgbClr val="000000"/>
              </a:solidFill>
              <a:latin typeface="+mn-lt"/>
              <a:cs typeface="Arial"/>
            </a:rPr>
            <a:t>L.C. Ana</a:t>
          </a:r>
          <a:r>
            <a:rPr lang="es-MX" sz="1100" b="0" i="0" strike="noStrike" baseline="0">
              <a:solidFill>
                <a:srgbClr val="000000"/>
              </a:solidFill>
              <a:latin typeface="+mn-lt"/>
              <a:cs typeface="Arial"/>
            </a:rPr>
            <a:t> Isabel Alcaraz Espino</a:t>
          </a:r>
        </a:p>
        <a:p>
          <a:pPr algn="ctr" rtl="1">
            <a:defRPr sz="1000"/>
          </a:pPr>
          <a:r>
            <a:rPr lang="es-MX" sz="1100" b="0" i="0" strike="noStrike" baseline="0">
              <a:solidFill>
                <a:srgbClr val="000000"/>
              </a:solidFill>
              <a:latin typeface="+mn-lt"/>
              <a:cs typeface="Arial"/>
            </a:rPr>
            <a:t>Jefa de departamento de Recursos Humanos y Financieros </a:t>
          </a:r>
          <a:endParaRPr lang="es-MX" sz="1100" b="0" i="0" strike="noStrike">
            <a:solidFill>
              <a:srgbClr val="000000"/>
            </a:solidFill>
            <a:latin typeface="+mn-lt"/>
            <a:cs typeface="Arial"/>
          </a:endParaRPr>
        </a:p>
      </xdr:txBody>
    </xdr:sp>
    <xdr:clientData/>
  </xdr:twoCellAnchor>
  <xdr:twoCellAnchor>
    <xdr:from>
      <xdr:col>0</xdr:col>
      <xdr:colOff>400050</xdr:colOff>
      <xdr:row>498</xdr:row>
      <xdr:rowOff>38100</xdr:rowOff>
    </xdr:from>
    <xdr:to>
      <xdr:col>6</xdr:col>
      <xdr:colOff>666750</xdr:colOff>
      <xdr:row>515</xdr:row>
      <xdr:rowOff>39690</xdr:rowOff>
    </xdr:to>
    <xdr:pic>
      <xdr:nvPicPr>
        <xdr:cNvPr id="9" name="Imagen 1">
          <a:extLst>
            <a:ext uri="{FF2B5EF4-FFF2-40B4-BE49-F238E27FC236}">
              <a16:creationId xmlns:a16="http://schemas.microsoft.com/office/drawing/2014/main" id="{05F9FB23-07ED-4434-8F4D-A38CF98EA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9" t="28416" r="46281" b="10846"/>
        <a:stretch>
          <a:fillRect/>
        </a:stretch>
      </xdr:blipFill>
      <xdr:spPr bwMode="auto">
        <a:xfrm>
          <a:off x="400050" y="120319800"/>
          <a:ext cx="8429625" cy="3240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suspeg/?hc_ref=ART-vvsPf6eqOFwOm-NmFbH-PsitBgXqydMF9PRdLPIjvOafcOumpgfKyjWTW4JORy4&amp;fref=nf&amp;__xts__%5B0%5D=68.ARDh9ORLnOwJpwL-mZk9dcl6PYaTKotZw0Tpe9mZ-_kw3aCPQF4HpYGaE_aRoCA9qjb_mSsM7Z85flwdCh7Hhu7kg-FlmrKppxA12Lq27eRm3zSp3qCWqj3y90GRmRfDKJXkRj9_wEGmVqYu1cJIbtBOxMyf9MJae7S4pwULJUJGsoVrFvgIZQt6AAJON4dl2stOGUE0oU84Nxz9UG89R0CCD3nFdylAfHNV6fiKOCc9qAD3aS6lVpPUzAR7ribi8ZJueNo7D7wEV0bqY2uP2k_KnpbkGqiW66xXELLSld_Zucd-wDOTRBY1aWDktJ2IW3DMuH55nkg5SktJU_nLB3ZGLQ&amp;__tn__=kC-R" TargetMode="External"/><Relationship Id="rId1" Type="http://schemas.openxmlformats.org/officeDocument/2006/relationships/hyperlink" Target="../../../../../../../../../lquiroz/AppData/Local/Microsoft/Windows/Temporary%20Internet%20Files/Content.Outlook/HBGSO9P3/MODELO%20CTA%202013.ppt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2"/>
  <sheetViews>
    <sheetView tabSelected="1" topLeftCell="A718" zoomScaleNormal="100" workbookViewId="0">
      <selection activeCell="I730" sqref="I730"/>
    </sheetView>
  </sheetViews>
  <sheetFormatPr baseColWidth="10" defaultColWidth="11.42578125" defaultRowHeight="15" x14ac:dyDescent="0.25"/>
  <cols>
    <col min="1" max="1" width="16.28515625" style="4" customWidth="1"/>
    <col min="2" max="2" width="39.85546875" style="4" customWidth="1"/>
    <col min="3" max="3" width="17.28515625" style="4" customWidth="1"/>
    <col min="4" max="4" width="16.28515625" style="4" customWidth="1"/>
    <col min="5" max="5" width="16.42578125" style="4" customWidth="1"/>
    <col min="6" max="6" width="16.28515625" style="4" customWidth="1"/>
    <col min="7" max="7" width="16.42578125" style="4" customWidth="1"/>
    <col min="8" max="16384" width="11.42578125" style="4"/>
  </cols>
  <sheetData>
    <row r="1" spans="1:7" x14ac:dyDescent="0.25">
      <c r="A1" s="1"/>
      <c r="B1" s="1"/>
      <c r="C1" s="1"/>
      <c r="D1" s="1"/>
      <c r="E1" s="2"/>
      <c r="F1" s="2"/>
      <c r="G1" s="3"/>
    </row>
    <row r="2" spans="1:7" x14ac:dyDescent="0.25">
      <c r="A2" s="176" t="s">
        <v>169</v>
      </c>
      <c r="B2" s="176"/>
      <c r="C2" s="176"/>
      <c r="D2" s="176"/>
      <c r="E2" s="176"/>
      <c r="F2" s="176"/>
      <c r="G2" s="176"/>
    </row>
    <row r="3" spans="1:7" ht="15.75" customHeight="1" x14ac:dyDescent="0.25">
      <c r="A3" s="176" t="s">
        <v>7</v>
      </c>
      <c r="B3" s="176"/>
      <c r="C3" s="176"/>
      <c r="D3" s="176"/>
      <c r="E3" s="176"/>
      <c r="F3" s="176"/>
      <c r="G3" s="176"/>
    </row>
    <row r="4" spans="1:7" x14ac:dyDescent="0.25">
      <c r="A4" s="176" t="s">
        <v>8</v>
      </c>
      <c r="B4" s="176"/>
      <c r="C4" s="176"/>
      <c r="D4" s="176"/>
      <c r="E4" s="176"/>
      <c r="F4" s="176"/>
      <c r="G4" s="176"/>
    </row>
    <row r="5" spans="1:7" x14ac:dyDescent="0.25">
      <c r="A5" s="178" t="s">
        <v>9</v>
      </c>
      <c r="B5" s="178"/>
      <c r="C5" s="178"/>
      <c r="D5" s="178"/>
      <c r="E5" s="178"/>
      <c r="F5" s="178"/>
      <c r="G5" s="178"/>
    </row>
    <row r="6" spans="1:7" x14ac:dyDescent="0.25">
      <c r="A6" s="178" t="s">
        <v>1</v>
      </c>
      <c r="B6" s="178"/>
      <c r="C6" s="178"/>
      <c r="D6" s="178"/>
      <c r="E6" s="178"/>
      <c r="F6" s="178"/>
      <c r="G6" s="178"/>
    </row>
    <row r="7" spans="1:7" x14ac:dyDescent="0.25">
      <c r="A7" s="178" t="s">
        <v>442</v>
      </c>
      <c r="B7" s="178"/>
      <c r="C7" s="178"/>
      <c r="D7" s="178"/>
      <c r="E7" s="178"/>
      <c r="F7" s="178"/>
      <c r="G7" s="178"/>
    </row>
    <row r="8" spans="1:7" x14ac:dyDescent="0.25">
      <c r="A8" s="179" t="s">
        <v>143</v>
      </c>
      <c r="B8" s="179"/>
      <c r="C8" s="179"/>
      <c r="D8" s="179"/>
      <c r="E8" s="6"/>
      <c r="F8" s="5"/>
      <c r="G8" s="5"/>
    </row>
    <row r="9" spans="1:7" ht="24" customHeight="1" x14ac:dyDescent="0.25">
      <c r="A9" s="74" t="s">
        <v>10</v>
      </c>
      <c r="B9" s="75" t="s">
        <v>11</v>
      </c>
      <c r="C9" s="76" t="s">
        <v>12</v>
      </c>
      <c r="D9" s="76" t="s">
        <v>13</v>
      </c>
      <c r="E9" s="7"/>
      <c r="F9" s="1"/>
      <c r="G9" s="1"/>
    </row>
    <row r="10" spans="1:7" x14ac:dyDescent="0.25">
      <c r="A10" s="31"/>
      <c r="B10" s="32"/>
      <c r="C10" s="33"/>
      <c r="D10" s="34"/>
      <c r="E10" s="7"/>
      <c r="F10" s="1"/>
      <c r="G10" s="1"/>
    </row>
    <row r="11" spans="1:7" ht="20.25" x14ac:dyDescent="0.25">
      <c r="A11" s="31"/>
      <c r="B11" s="174" t="s">
        <v>170</v>
      </c>
      <c r="C11" s="175"/>
      <c r="D11" s="34"/>
      <c r="E11" s="7"/>
      <c r="F11" s="1"/>
      <c r="G11" s="1"/>
    </row>
    <row r="12" spans="1:7" x14ac:dyDescent="0.25">
      <c r="A12" s="31"/>
      <c r="B12" s="35"/>
      <c r="C12" s="33"/>
      <c r="D12" s="34"/>
      <c r="E12" s="7"/>
      <c r="F12" s="8"/>
      <c r="G12" s="1"/>
    </row>
    <row r="13" spans="1:7" x14ac:dyDescent="0.25">
      <c r="A13" s="31"/>
      <c r="B13" s="36" t="s">
        <v>6</v>
      </c>
      <c r="C13" s="33"/>
      <c r="D13" s="34">
        <f>SUM(D10:D12)</f>
        <v>0</v>
      </c>
      <c r="E13" s="7"/>
      <c r="F13" s="8"/>
      <c r="G13" s="1"/>
    </row>
    <row r="14" spans="1:7" x14ac:dyDescent="0.25">
      <c r="A14" s="1"/>
      <c r="B14" s="9"/>
      <c r="C14" s="7"/>
      <c r="D14" s="10"/>
      <c r="E14" s="7"/>
      <c r="F14" s="8"/>
      <c r="G14" s="1"/>
    </row>
    <row r="15" spans="1:7" x14ac:dyDescent="0.25">
      <c r="A15" s="177" t="s">
        <v>14</v>
      </c>
      <c r="B15" s="177"/>
      <c r="C15" s="177"/>
      <c r="D15" s="177"/>
      <c r="E15" s="177"/>
      <c r="F15" s="37"/>
      <c r="G15" s="37"/>
    </row>
    <row r="16" spans="1:7" ht="18.75" customHeight="1" x14ac:dyDescent="0.25">
      <c r="A16" s="166" t="s">
        <v>10</v>
      </c>
      <c r="B16" s="166" t="s">
        <v>11</v>
      </c>
      <c r="C16" s="168" t="s">
        <v>12</v>
      </c>
      <c r="D16" s="168" t="s">
        <v>13</v>
      </c>
      <c r="E16" s="170" t="s">
        <v>15</v>
      </c>
      <c r="F16" s="170"/>
      <c r="G16" s="170"/>
    </row>
    <row r="17" spans="1:10" x14ac:dyDescent="0.25">
      <c r="A17" s="167"/>
      <c r="B17" s="167"/>
      <c r="C17" s="169"/>
      <c r="D17" s="169"/>
      <c r="E17" s="77" t="s">
        <v>16</v>
      </c>
      <c r="F17" s="77" t="s">
        <v>17</v>
      </c>
      <c r="G17" s="77" t="s">
        <v>18</v>
      </c>
    </row>
    <row r="18" spans="1:10" x14ac:dyDescent="0.25">
      <c r="A18" s="31"/>
      <c r="B18" s="38"/>
      <c r="C18" s="39"/>
      <c r="D18" s="39"/>
      <c r="E18" s="39"/>
      <c r="F18" s="31"/>
      <c r="G18" s="31"/>
    </row>
    <row r="19" spans="1:10" ht="20.25" x14ac:dyDescent="0.25">
      <c r="A19" s="31"/>
      <c r="B19" s="174" t="s">
        <v>170</v>
      </c>
      <c r="C19" s="175"/>
      <c r="D19" s="39"/>
      <c r="E19" s="39"/>
      <c r="F19" s="31"/>
      <c r="G19" s="31"/>
    </row>
    <row r="20" spans="1:10" x14ac:dyDescent="0.25">
      <c r="A20" s="31"/>
      <c r="B20" s="40"/>
      <c r="C20" s="39"/>
      <c r="D20" s="39"/>
      <c r="E20" s="39"/>
      <c r="F20" s="31"/>
      <c r="G20" s="31"/>
    </row>
    <row r="21" spans="1:10" x14ac:dyDescent="0.25">
      <c r="A21" s="31"/>
      <c r="B21" s="40" t="s">
        <v>6</v>
      </c>
      <c r="C21" s="39"/>
      <c r="D21" s="39">
        <f>+D20</f>
        <v>0</v>
      </c>
      <c r="E21" s="39"/>
      <c r="F21" s="31"/>
      <c r="G21" s="31"/>
    </row>
    <row r="22" spans="1:10" x14ac:dyDescent="0.25">
      <c r="A22" s="81"/>
      <c r="B22" s="81"/>
      <c r="C22" s="81"/>
      <c r="D22" s="81"/>
      <c r="E22" s="81"/>
      <c r="F22" s="81"/>
      <c r="G22" s="81"/>
      <c r="H22" s="81"/>
      <c r="I22" s="81"/>
      <c r="J22"/>
    </row>
    <row r="23" spans="1:10" x14ac:dyDescent="0.25">
      <c r="A23" s="1"/>
      <c r="B23" s="9"/>
      <c r="C23" s="7"/>
      <c r="D23" s="7"/>
      <c r="E23" s="7"/>
      <c r="F23" s="1"/>
      <c r="G23" s="1"/>
    </row>
    <row r="24" spans="1:10" x14ac:dyDescent="0.25">
      <c r="A24" s="11"/>
      <c r="B24" s="11"/>
      <c r="C24" s="12"/>
      <c r="D24" s="11"/>
      <c r="E24" s="12"/>
      <c r="F24" s="11"/>
      <c r="G24" s="11"/>
    </row>
    <row r="25" spans="1:10" ht="15" customHeight="1" x14ac:dyDescent="0.25">
      <c r="A25" s="171" t="s">
        <v>19</v>
      </c>
      <c r="B25" s="172"/>
      <c r="C25" s="172"/>
      <c r="D25" s="172"/>
      <c r="E25" s="172"/>
      <c r="F25" s="172"/>
      <c r="G25" s="173"/>
    </row>
    <row r="26" spans="1:10" ht="15.75" customHeight="1" x14ac:dyDescent="0.25">
      <c r="A26" s="180" t="s">
        <v>115</v>
      </c>
      <c r="B26" s="181"/>
      <c r="C26" s="181"/>
      <c r="D26" s="181"/>
      <c r="E26" s="181"/>
      <c r="F26" s="41"/>
      <c r="G26" s="42"/>
    </row>
    <row r="27" spans="1:10" ht="15.75" customHeight="1" x14ac:dyDescent="0.25">
      <c r="A27" s="182" t="s">
        <v>116</v>
      </c>
      <c r="B27" s="183"/>
      <c r="C27" s="183"/>
      <c r="D27" s="183"/>
      <c r="E27" s="183"/>
      <c r="F27" s="43"/>
      <c r="G27" s="44"/>
    </row>
    <row r="28" spans="1:10" ht="18" customHeight="1" x14ac:dyDescent="0.25">
      <c r="A28" s="184" t="s">
        <v>117</v>
      </c>
      <c r="B28" s="185"/>
      <c r="C28" s="185"/>
      <c r="D28" s="185"/>
      <c r="E28" s="185"/>
      <c r="F28" s="45"/>
      <c r="G28" s="46"/>
    </row>
    <row r="29" spans="1:10" ht="13.5" customHeight="1" x14ac:dyDescent="0.25">
      <c r="A29" s="186" t="s">
        <v>142</v>
      </c>
      <c r="B29" s="187"/>
      <c r="C29" s="187"/>
      <c r="D29" s="187"/>
      <c r="E29" s="187"/>
      <c r="F29" s="47"/>
      <c r="G29" s="48"/>
    </row>
    <row r="30" spans="1:10" x14ac:dyDescent="0.25">
      <c r="A30" s="11"/>
      <c r="B30" s="11"/>
      <c r="C30" s="11"/>
      <c r="D30" s="11"/>
      <c r="E30" s="11"/>
      <c r="F30" s="11"/>
      <c r="G30" s="11"/>
    </row>
    <row r="31" spans="1:10" x14ac:dyDescent="0.25">
      <c r="A31" s="11"/>
      <c r="B31" s="11"/>
      <c r="C31" s="11"/>
      <c r="D31" s="11"/>
      <c r="E31" s="11"/>
      <c r="F31" s="11"/>
      <c r="G31" s="11"/>
    </row>
    <row r="32" spans="1:10" x14ac:dyDescent="0.25">
      <c r="A32" s="176" t="s">
        <v>7</v>
      </c>
      <c r="B32" s="176"/>
      <c r="C32" s="176"/>
      <c r="D32" s="176"/>
      <c r="E32" s="176"/>
      <c r="F32" s="176"/>
      <c r="G32" s="176"/>
    </row>
    <row r="33" spans="1:7" x14ac:dyDescent="0.25">
      <c r="A33" s="176" t="s">
        <v>8</v>
      </c>
      <c r="B33" s="176"/>
      <c r="C33" s="176"/>
      <c r="D33" s="176"/>
      <c r="E33" s="176"/>
      <c r="F33" s="176"/>
      <c r="G33" s="176"/>
    </row>
    <row r="34" spans="1:7" ht="10.5" customHeight="1" x14ac:dyDescent="0.25">
      <c r="A34" s="178" t="s">
        <v>9</v>
      </c>
      <c r="B34" s="178"/>
      <c r="C34" s="178"/>
      <c r="D34" s="178"/>
      <c r="E34" s="178"/>
      <c r="F34" s="178"/>
      <c r="G34" s="178"/>
    </row>
    <row r="35" spans="1:7" hidden="1" x14ac:dyDescent="0.25">
      <c r="A35" s="178" t="s">
        <v>20</v>
      </c>
      <c r="B35" s="178"/>
      <c r="C35" s="178"/>
      <c r="D35" s="178"/>
      <c r="E35" s="178"/>
      <c r="F35" s="178"/>
      <c r="G35" s="178"/>
    </row>
    <row r="36" spans="1:7" hidden="1" x14ac:dyDescent="0.25">
      <c r="A36" s="178" t="s">
        <v>431</v>
      </c>
      <c r="B36" s="178"/>
      <c r="C36" s="178"/>
      <c r="D36" s="178"/>
      <c r="E36" s="178"/>
      <c r="F36" s="178"/>
      <c r="G36" s="178"/>
    </row>
    <row r="37" spans="1:7" x14ac:dyDescent="0.25">
      <c r="A37" s="179" t="s">
        <v>21</v>
      </c>
      <c r="B37" s="179"/>
      <c r="C37" s="143"/>
      <c r="D37" s="143"/>
      <c r="E37" s="143"/>
      <c r="F37" s="37"/>
      <c r="G37" s="37"/>
    </row>
    <row r="38" spans="1:7" x14ac:dyDescent="0.25">
      <c r="A38" s="198" t="s">
        <v>10</v>
      </c>
      <c r="B38" s="198" t="s">
        <v>11</v>
      </c>
      <c r="C38" s="170" t="s">
        <v>13</v>
      </c>
      <c r="D38" s="188" t="s">
        <v>22</v>
      </c>
      <c r="E38" s="189"/>
      <c r="F38" s="188" t="s">
        <v>23</v>
      </c>
      <c r="G38" s="189"/>
    </row>
    <row r="39" spans="1:7" ht="24" x14ac:dyDescent="0.25">
      <c r="A39" s="198"/>
      <c r="B39" s="198"/>
      <c r="C39" s="170"/>
      <c r="D39" s="78">
        <v>2023</v>
      </c>
      <c r="E39" s="78">
        <v>2022</v>
      </c>
      <c r="F39" s="78" t="s">
        <v>12</v>
      </c>
      <c r="G39" s="78" t="s">
        <v>24</v>
      </c>
    </row>
    <row r="40" spans="1:7" x14ac:dyDescent="0.25">
      <c r="A40" s="49"/>
      <c r="B40" s="32"/>
      <c r="C40" s="82">
        <v>0</v>
      </c>
      <c r="D40" s="83">
        <v>0</v>
      </c>
      <c r="E40" s="84">
        <v>0</v>
      </c>
      <c r="F40" s="31"/>
      <c r="G40" s="31"/>
    </row>
    <row r="41" spans="1:7" x14ac:dyDescent="0.25">
      <c r="A41" s="31"/>
      <c r="B41" s="35"/>
      <c r="C41" s="33">
        <v>0</v>
      </c>
      <c r="D41" s="83">
        <v>0</v>
      </c>
      <c r="E41" s="84">
        <v>0</v>
      </c>
      <c r="F41" s="31"/>
      <c r="G41" s="31"/>
    </row>
    <row r="42" spans="1:7" x14ac:dyDescent="0.25">
      <c r="A42" s="31"/>
      <c r="B42" s="35"/>
      <c r="C42" s="33">
        <v>0</v>
      </c>
      <c r="D42" s="83">
        <v>0</v>
      </c>
      <c r="E42" s="84">
        <v>0</v>
      </c>
      <c r="F42" s="31"/>
      <c r="G42" s="31"/>
    </row>
    <row r="43" spans="1:7" x14ac:dyDescent="0.25">
      <c r="A43" s="31"/>
      <c r="B43" s="35"/>
      <c r="C43" s="33">
        <v>0</v>
      </c>
      <c r="D43" s="83">
        <v>0</v>
      </c>
      <c r="E43" s="84">
        <v>0</v>
      </c>
      <c r="F43" s="31"/>
      <c r="G43" s="31"/>
    </row>
    <row r="44" spans="1:7" x14ac:dyDescent="0.25">
      <c r="A44" s="31"/>
      <c r="B44" s="36" t="s">
        <v>6</v>
      </c>
      <c r="C44" s="33">
        <f>SUM(C40:C43)</f>
        <v>0</v>
      </c>
      <c r="D44" s="33">
        <f t="shared" ref="D44:E44" si="0">SUM(D40:D43)</f>
        <v>0</v>
      </c>
      <c r="E44" s="33">
        <f t="shared" si="0"/>
        <v>0</v>
      </c>
      <c r="F44" s="31"/>
      <c r="G44" s="31"/>
    </row>
    <row r="45" spans="1:7" x14ac:dyDescent="0.25">
      <c r="A45" s="81"/>
      <c r="B45" s="81"/>
      <c r="C45" s="81"/>
      <c r="D45" s="81"/>
      <c r="E45" s="81"/>
      <c r="F45" s="81"/>
      <c r="G45" s="1"/>
    </row>
    <row r="46" spans="1:7" x14ac:dyDescent="0.25">
      <c r="A46" s="11"/>
      <c r="B46" s="190"/>
      <c r="C46" s="190"/>
      <c r="D46" s="191"/>
      <c r="E46" s="191"/>
      <c r="F46" s="11"/>
      <c r="G46" s="11"/>
    </row>
    <row r="47" spans="1:7" x14ac:dyDescent="0.25">
      <c r="A47" s="192" t="s">
        <v>19</v>
      </c>
      <c r="B47" s="193"/>
      <c r="C47" s="193"/>
      <c r="D47" s="193"/>
      <c r="E47" s="193"/>
      <c r="F47" s="193"/>
      <c r="G47" s="194"/>
    </row>
    <row r="48" spans="1:7" x14ac:dyDescent="0.25">
      <c r="A48" s="195" t="s">
        <v>115</v>
      </c>
      <c r="B48" s="196"/>
      <c r="C48" s="196"/>
      <c r="D48" s="196"/>
      <c r="E48" s="196"/>
      <c r="F48" s="196"/>
      <c r="G48" s="197"/>
    </row>
    <row r="49" spans="1:7" x14ac:dyDescent="0.25">
      <c r="A49" s="195" t="s">
        <v>116</v>
      </c>
      <c r="B49" s="196"/>
      <c r="C49" s="196"/>
      <c r="D49" s="196"/>
      <c r="E49" s="196"/>
      <c r="F49" s="196"/>
      <c r="G49" s="197"/>
    </row>
    <row r="50" spans="1:7" x14ac:dyDescent="0.25">
      <c r="A50" s="195" t="s">
        <v>117</v>
      </c>
      <c r="B50" s="196"/>
      <c r="C50" s="196"/>
      <c r="D50" s="196"/>
      <c r="E50" s="196"/>
      <c r="F50" s="196"/>
      <c r="G50" s="197"/>
    </row>
    <row r="51" spans="1:7" x14ac:dyDescent="0.25">
      <c r="A51" s="195" t="s">
        <v>449</v>
      </c>
      <c r="B51" s="196"/>
      <c r="C51" s="196"/>
      <c r="D51" s="196"/>
      <c r="E51" s="196"/>
      <c r="F51" s="196"/>
      <c r="G51" s="197"/>
    </row>
    <row r="52" spans="1:7" x14ac:dyDescent="0.25">
      <c r="A52" s="202" t="s">
        <v>450</v>
      </c>
      <c r="B52" s="203"/>
      <c r="C52" s="203"/>
      <c r="D52" s="203"/>
      <c r="E52" s="203"/>
      <c r="F52" s="203"/>
      <c r="G52" s="204"/>
    </row>
    <row r="54" spans="1:7" x14ac:dyDescent="0.25">
      <c r="A54" s="176" t="s">
        <v>7</v>
      </c>
      <c r="B54" s="176"/>
      <c r="C54" s="176"/>
      <c r="D54" s="176"/>
      <c r="E54" s="176"/>
      <c r="F54" s="176"/>
      <c r="G54" s="176"/>
    </row>
    <row r="55" spans="1:7" x14ac:dyDescent="0.25">
      <c r="A55" s="176" t="s">
        <v>8</v>
      </c>
      <c r="B55" s="176"/>
      <c r="C55" s="176"/>
      <c r="D55" s="176"/>
      <c r="E55" s="176"/>
      <c r="F55" s="176"/>
      <c r="G55" s="176"/>
    </row>
    <row r="56" spans="1:7" x14ac:dyDescent="0.25">
      <c r="A56" s="178" t="s">
        <v>9</v>
      </c>
      <c r="B56" s="178"/>
      <c r="C56" s="178"/>
      <c r="D56" s="178"/>
      <c r="E56" s="178"/>
      <c r="F56" s="178"/>
      <c r="G56" s="178"/>
    </row>
    <row r="57" spans="1:7" x14ac:dyDescent="0.25">
      <c r="A57" s="199" t="s">
        <v>25</v>
      </c>
      <c r="B57" s="199"/>
      <c r="C57" s="199"/>
      <c r="D57" s="199"/>
      <c r="E57" s="199"/>
      <c r="F57" s="199"/>
      <c r="G57" s="199"/>
    </row>
    <row r="58" spans="1:7" x14ac:dyDescent="0.25">
      <c r="A58" s="199" t="s">
        <v>442</v>
      </c>
      <c r="B58" s="199"/>
      <c r="C58" s="199"/>
      <c r="D58" s="199"/>
      <c r="E58" s="199"/>
      <c r="F58" s="199"/>
      <c r="G58" s="199"/>
    </row>
    <row r="59" spans="1:7" x14ac:dyDescent="0.25">
      <c r="A59" s="50" t="s">
        <v>26</v>
      </c>
      <c r="B59" s="50"/>
      <c r="C59" s="143"/>
      <c r="D59" s="143"/>
      <c r="E59" s="143"/>
      <c r="F59" s="37"/>
      <c r="G59" s="37"/>
    </row>
    <row r="60" spans="1:7" ht="24" x14ac:dyDescent="0.25">
      <c r="A60" s="74" t="s">
        <v>10</v>
      </c>
      <c r="B60" s="75" t="s">
        <v>11</v>
      </c>
      <c r="C60" s="76" t="s">
        <v>13</v>
      </c>
      <c r="D60" s="76" t="s">
        <v>12</v>
      </c>
      <c r="E60" s="76" t="s">
        <v>27</v>
      </c>
      <c r="F60" s="76" t="s">
        <v>28</v>
      </c>
      <c r="G60" s="76" t="s">
        <v>29</v>
      </c>
    </row>
    <row r="61" spans="1:7" x14ac:dyDescent="0.25">
      <c r="A61" s="31"/>
      <c r="B61" s="32"/>
      <c r="C61" s="39"/>
      <c r="D61" s="51"/>
      <c r="E61" s="51"/>
      <c r="F61" s="51"/>
      <c r="G61" s="31"/>
    </row>
    <row r="62" spans="1:7" x14ac:dyDescent="0.25">
      <c r="A62" s="31"/>
      <c r="B62" s="200" t="s">
        <v>443</v>
      </c>
      <c r="C62" s="201"/>
      <c r="D62" s="201"/>
      <c r="E62" s="201"/>
      <c r="F62" s="201"/>
      <c r="G62" s="31"/>
    </row>
    <row r="63" spans="1:7" ht="18" customHeight="1" x14ac:dyDescent="0.25">
      <c r="A63" s="31"/>
      <c r="B63" s="200"/>
      <c r="C63" s="201"/>
      <c r="D63" s="201"/>
      <c r="E63" s="201"/>
      <c r="F63" s="201"/>
      <c r="G63" s="31"/>
    </row>
    <row r="64" spans="1:7" x14ac:dyDescent="0.25">
      <c r="A64" s="31"/>
      <c r="B64" s="35"/>
      <c r="C64" s="39"/>
      <c r="D64" s="51"/>
      <c r="E64" s="51"/>
      <c r="F64" s="51"/>
      <c r="G64" s="31"/>
    </row>
    <row r="65" spans="1:7" x14ac:dyDescent="0.25">
      <c r="A65" s="31"/>
      <c r="B65" s="52" t="s">
        <v>30</v>
      </c>
      <c r="C65" s="39">
        <f>SUM(C61:C64)</f>
        <v>0</v>
      </c>
      <c r="D65" s="51"/>
      <c r="E65" s="51"/>
      <c r="F65" s="51"/>
      <c r="G65" s="31"/>
    </row>
    <row r="66" spans="1:7" x14ac:dyDescent="0.25">
      <c r="A66" s="81"/>
      <c r="B66" s="81"/>
      <c r="C66" s="81"/>
      <c r="D66" s="81"/>
      <c r="E66" s="81"/>
      <c r="F66" s="81"/>
      <c r="G66" s="1"/>
    </row>
    <row r="67" spans="1:7" x14ac:dyDescent="0.25">
      <c r="A67" s="192" t="s">
        <v>31</v>
      </c>
      <c r="B67" s="193"/>
      <c r="C67" s="193"/>
      <c r="D67" s="193"/>
      <c r="E67" s="193"/>
      <c r="F67" s="193"/>
      <c r="G67" s="194"/>
    </row>
    <row r="68" spans="1:7" x14ac:dyDescent="0.25">
      <c r="A68" s="180" t="s">
        <v>115</v>
      </c>
      <c r="B68" s="181"/>
      <c r="C68" s="181"/>
      <c r="D68" s="181"/>
      <c r="E68" s="181"/>
      <c r="F68" s="181"/>
      <c r="G68" s="211"/>
    </row>
    <row r="69" spans="1:7" x14ac:dyDescent="0.25">
      <c r="A69" s="182" t="s">
        <v>116</v>
      </c>
      <c r="B69" s="183"/>
      <c r="C69" s="183"/>
      <c r="D69" s="183"/>
      <c r="E69" s="183"/>
      <c r="F69" s="183"/>
      <c r="G69" s="212"/>
    </row>
    <row r="70" spans="1:7" x14ac:dyDescent="0.25">
      <c r="A70" s="213" t="s">
        <v>118</v>
      </c>
      <c r="B70" s="214"/>
      <c r="C70" s="214"/>
      <c r="D70" s="214"/>
      <c r="E70" s="214"/>
      <c r="F70" s="214"/>
      <c r="G70" s="215"/>
    </row>
    <row r="71" spans="1:7" x14ac:dyDescent="0.25">
      <c r="A71" s="205" t="s">
        <v>119</v>
      </c>
      <c r="B71" s="206"/>
      <c r="C71" s="206"/>
      <c r="D71" s="206"/>
      <c r="E71" s="206"/>
      <c r="F71" s="206"/>
      <c r="G71" s="207"/>
    </row>
    <row r="72" spans="1:7" x14ac:dyDescent="0.25">
      <c r="A72" s="205" t="s">
        <v>144</v>
      </c>
      <c r="B72" s="206"/>
      <c r="C72" s="206"/>
      <c r="D72" s="206"/>
      <c r="E72" s="206"/>
      <c r="F72" s="206"/>
      <c r="G72" s="207"/>
    </row>
    <row r="73" spans="1:7" x14ac:dyDescent="0.25">
      <c r="A73" s="205" t="s">
        <v>120</v>
      </c>
      <c r="B73" s="206"/>
      <c r="C73" s="206"/>
      <c r="D73" s="206"/>
      <c r="E73" s="206"/>
      <c r="F73" s="206"/>
      <c r="G73" s="207"/>
    </row>
    <row r="74" spans="1:7" x14ac:dyDescent="0.25">
      <c r="A74" s="208" t="s">
        <v>121</v>
      </c>
      <c r="B74" s="209"/>
      <c r="C74" s="209"/>
      <c r="D74" s="209"/>
      <c r="E74" s="209"/>
      <c r="F74" s="209"/>
      <c r="G74" s="210"/>
    </row>
    <row r="76" spans="1:7" x14ac:dyDescent="0.25">
      <c r="A76" s="176" t="s">
        <v>7</v>
      </c>
      <c r="B76" s="176"/>
      <c r="C76" s="176"/>
      <c r="D76" s="176"/>
      <c r="E76" s="176"/>
      <c r="F76" s="176"/>
      <c r="G76" s="176"/>
    </row>
    <row r="77" spans="1:7" x14ac:dyDescent="0.25">
      <c r="A77" s="176" t="s">
        <v>8</v>
      </c>
      <c r="B77" s="176"/>
      <c r="C77" s="176"/>
      <c r="D77" s="176"/>
      <c r="E77" s="176"/>
      <c r="F77" s="176"/>
      <c r="G77" s="176"/>
    </row>
    <row r="78" spans="1:7" x14ac:dyDescent="0.25">
      <c r="A78" s="178" t="s">
        <v>9</v>
      </c>
      <c r="B78" s="178"/>
      <c r="C78" s="178"/>
      <c r="D78" s="178"/>
      <c r="E78" s="178"/>
      <c r="F78" s="178"/>
      <c r="G78" s="178"/>
    </row>
    <row r="79" spans="1:7" x14ac:dyDescent="0.25">
      <c r="A79" s="178" t="s">
        <v>32</v>
      </c>
      <c r="B79" s="178"/>
      <c r="C79" s="178"/>
      <c r="D79" s="178"/>
      <c r="E79" s="178"/>
      <c r="F79" s="178"/>
      <c r="G79" s="178"/>
    </row>
    <row r="80" spans="1:7" x14ac:dyDescent="0.25">
      <c r="A80" s="178" t="s">
        <v>444</v>
      </c>
      <c r="B80" s="178"/>
      <c r="C80" s="178"/>
      <c r="D80" s="178"/>
      <c r="E80" s="178"/>
      <c r="F80" s="178"/>
      <c r="G80" s="178"/>
    </row>
    <row r="81" spans="1:5" x14ac:dyDescent="0.25">
      <c r="A81" s="219" t="s">
        <v>33</v>
      </c>
      <c r="B81" s="219"/>
      <c r="C81" s="143"/>
      <c r="D81" s="143"/>
      <c r="E81" s="143"/>
    </row>
    <row r="82" spans="1:5" x14ac:dyDescent="0.25">
      <c r="A82" s="74" t="s">
        <v>10</v>
      </c>
      <c r="B82" s="75" t="s">
        <v>11</v>
      </c>
      <c r="C82" s="76" t="s">
        <v>13</v>
      </c>
      <c r="D82" s="76" t="s">
        <v>12</v>
      </c>
      <c r="E82" s="76" t="s">
        <v>34</v>
      </c>
    </row>
    <row r="83" spans="1:5" x14ac:dyDescent="0.25">
      <c r="A83" s="31"/>
      <c r="B83" s="32"/>
      <c r="C83" s="39"/>
      <c r="D83" s="51"/>
      <c r="E83" s="51"/>
    </row>
    <row r="84" spans="1:5" x14ac:dyDescent="0.25">
      <c r="A84" s="31"/>
      <c r="B84" s="220" t="s">
        <v>445</v>
      </c>
      <c r="C84" s="221"/>
      <c r="D84" s="221"/>
      <c r="E84" s="51"/>
    </row>
    <row r="85" spans="1:5" x14ac:dyDescent="0.25">
      <c r="A85" s="31"/>
      <c r="B85" s="220"/>
      <c r="C85" s="221"/>
      <c r="D85" s="221"/>
      <c r="E85" s="51"/>
    </row>
    <row r="86" spans="1:5" x14ac:dyDescent="0.25">
      <c r="A86" s="31"/>
      <c r="B86" s="35"/>
      <c r="C86" s="39"/>
      <c r="D86" s="51"/>
      <c r="E86" s="51"/>
    </row>
    <row r="87" spans="1:5" x14ac:dyDescent="0.25">
      <c r="A87" s="31"/>
      <c r="B87" s="53" t="s">
        <v>6</v>
      </c>
      <c r="C87" s="39">
        <f>SUM(C83:C86)</f>
        <v>0</v>
      </c>
      <c r="D87" s="51"/>
      <c r="E87" s="51"/>
    </row>
    <row r="88" spans="1:5" x14ac:dyDescent="0.25">
      <c r="A88" s="81"/>
      <c r="B88" s="81"/>
      <c r="C88" s="81"/>
      <c r="D88" s="81"/>
      <c r="E88" s="81"/>
    </row>
    <row r="89" spans="1:5" x14ac:dyDescent="0.25">
      <c r="A89" s="13"/>
      <c r="B89" s="14"/>
      <c r="C89" s="14"/>
      <c r="D89" s="15"/>
      <c r="E89" s="15"/>
    </row>
    <row r="90" spans="1:5" x14ac:dyDescent="0.25">
      <c r="A90" s="192" t="s">
        <v>31</v>
      </c>
      <c r="B90" s="193"/>
      <c r="C90" s="193"/>
      <c r="D90" s="193"/>
      <c r="E90" s="194"/>
    </row>
    <row r="91" spans="1:5" x14ac:dyDescent="0.25">
      <c r="A91" s="180" t="s">
        <v>115</v>
      </c>
      <c r="B91" s="181"/>
      <c r="C91" s="181"/>
      <c r="D91" s="181"/>
      <c r="E91" s="211"/>
    </row>
    <row r="92" spans="1:5" x14ac:dyDescent="0.25">
      <c r="A92" s="182" t="s">
        <v>116</v>
      </c>
      <c r="B92" s="183"/>
      <c r="C92" s="183"/>
      <c r="D92" s="183"/>
      <c r="E92" s="212"/>
    </row>
    <row r="93" spans="1:5" x14ac:dyDescent="0.25">
      <c r="A93" s="182" t="s">
        <v>130</v>
      </c>
      <c r="B93" s="183"/>
      <c r="C93" s="183"/>
      <c r="D93" s="183"/>
      <c r="E93" s="212"/>
    </row>
    <row r="94" spans="1:5" x14ac:dyDescent="0.25">
      <c r="A94" s="205" t="s">
        <v>145</v>
      </c>
      <c r="B94" s="206"/>
      <c r="C94" s="206"/>
      <c r="D94" s="206"/>
      <c r="E94" s="207"/>
    </row>
    <row r="95" spans="1:5" x14ac:dyDescent="0.25">
      <c r="A95" s="216" t="s">
        <v>122</v>
      </c>
      <c r="B95" s="217"/>
      <c r="C95" s="217"/>
      <c r="D95" s="217"/>
      <c r="E95" s="218"/>
    </row>
    <row r="97" spans="1:6" x14ac:dyDescent="0.25">
      <c r="A97" s="176" t="s">
        <v>7</v>
      </c>
      <c r="B97" s="176"/>
      <c r="C97" s="176"/>
      <c r="D97" s="176"/>
      <c r="E97" s="176"/>
      <c r="F97" s="176"/>
    </row>
    <row r="98" spans="1:6" x14ac:dyDescent="0.25">
      <c r="A98" s="176" t="s">
        <v>8</v>
      </c>
      <c r="B98" s="176"/>
      <c r="C98" s="176"/>
      <c r="D98" s="176"/>
      <c r="E98" s="176"/>
      <c r="F98" s="176"/>
    </row>
    <row r="99" spans="1:6" x14ac:dyDescent="0.25">
      <c r="A99" s="178" t="s">
        <v>9</v>
      </c>
      <c r="B99" s="178"/>
      <c r="C99" s="178"/>
      <c r="D99" s="178"/>
      <c r="E99" s="178"/>
      <c r="F99" s="178"/>
    </row>
    <row r="100" spans="1:6" x14ac:dyDescent="0.25">
      <c r="A100" s="178" t="s">
        <v>35</v>
      </c>
      <c r="B100" s="178"/>
      <c r="C100" s="178"/>
      <c r="D100" s="178"/>
      <c r="E100" s="178"/>
      <c r="F100" s="178"/>
    </row>
    <row r="101" spans="1:6" x14ac:dyDescent="0.25">
      <c r="A101" s="178" t="s">
        <v>446</v>
      </c>
      <c r="B101" s="178"/>
      <c r="C101" s="178"/>
      <c r="D101" s="178"/>
      <c r="E101" s="178"/>
      <c r="F101" s="178"/>
    </row>
    <row r="102" spans="1:6" x14ac:dyDescent="0.25">
      <c r="A102" s="1"/>
      <c r="B102" s="1"/>
      <c r="C102" s="1"/>
      <c r="D102" s="1"/>
      <c r="E102" s="16"/>
      <c r="F102" s="1"/>
    </row>
    <row r="103" spans="1:6" x14ac:dyDescent="0.25">
      <c r="A103" s="54" t="s">
        <v>36</v>
      </c>
      <c r="B103" s="37"/>
      <c r="C103" s="37"/>
      <c r="D103" s="37"/>
      <c r="E103" s="55"/>
      <c r="F103" s="37"/>
    </row>
    <row r="104" spans="1:6" x14ac:dyDescent="0.25">
      <c r="A104" s="74" t="s">
        <v>10</v>
      </c>
      <c r="B104" s="74" t="s">
        <v>37</v>
      </c>
      <c r="C104" s="74" t="s">
        <v>38</v>
      </c>
      <c r="D104" s="74" t="s">
        <v>39</v>
      </c>
      <c r="E104" s="76" t="s">
        <v>40</v>
      </c>
      <c r="F104" s="76" t="s">
        <v>27</v>
      </c>
    </row>
    <row r="105" spans="1:6" x14ac:dyDescent="0.25">
      <c r="A105" s="31" t="s">
        <v>171</v>
      </c>
      <c r="B105" s="31" t="s">
        <v>172</v>
      </c>
      <c r="C105" s="85">
        <v>58438</v>
      </c>
      <c r="D105" s="85">
        <v>58438</v>
      </c>
      <c r="E105" s="86" t="s">
        <v>173</v>
      </c>
      <c r="F105" s="31" t="s">
        <v>174</v>
      </c>
    </row>
    <row r="106" spans="1:6" x14ac:dyDescent="0.25">
      <c r="A106" s="31" t="s">
        <v>175</v>
      </c>
      <c r="B106" s="31" t="s">
        <v>176</v>
      </c>
      <c r="C106" s="85">
        <v>1034020</v>
      </c>
      <c r="D106" s="85">
        <v>1034020</v>
      </c>
      <c r="E106" s="86" t="s">
        <v>173</v>
      </c>
      <c r="F106" s="31" t="s">
        <v>174</v>
      </c>
    </row>
    <row r="107" spans="1:6" ht="24.75" x14ac:dyDescent="0.25">
      <c r="A107" s="31" t="s">
        <v>177</v>
      </c>
      <c r="B107" s="87" t="s">
        <v>178</v>
      </c>
      <c r="C107" s="85">
        <v>36801</v>
      </c>
      <c r="D107" s="85">
        <v>36801</v>
      </c>
      <c r="E107" s="86" t="s">
        <v>173</v>
      </c>
      <c r="F107" s="31" t="s">
        <v>174</v>
      </c>
    </row>
    <row r="108" spans="1:6" x14ac:dyDescent="0.25">
      <c r="A108" s="31" t="s">
        <v>179</v>
      </c>
      <c r="B108" s="31" t="s">
        <v>180</v>
      </c>
      <c r="C108" s="85">
        <v>140189</v>
      </c>
      <c r="D108" s="85">
        <v>140189</v>
      </c>
      <c r="E108" s="86" t="s">
        <v>173</v>
      </c>
      <c r="F108" s="31" t="s">
        <v>174</v>
      </c>
    </row>
    <row r="109" spans="1:6" x14ac:dyDescent="0.25">
      <c r="A109" s="31"/>
      <c r="B109" s="58" t="s">
        <v>30</v>
      </c>
      <c r="C109" s="59">
        <f>SUM(C105:C108)</f>
        <v>1269448</v>
      </c>
      <c r="D109" s="59">
        <f>SUM(D105:D108)</f>
        <v>1269448</v>
      </c>
      <c r="E109" s="59"/>
      <c r="F109" s="31"/>
    </row>
    <row r="110" spans="1:6" x14ac:dyDescent="0.25">
      <c r="A110" s="37"/>
      <c r="B110" s="37"/>
      <c r="C110" s="37"/>
      <c r="D110" s="37"/>
      <c r="E110" s="55"/>
      <c r="F110" s="37"/>
    </row>
    <row r="111" spans="1:6" x14ac:dyDescent="0.25">
      <c r="A111" s="37"/>
      <c r="B111" s="37"/>
      <c r="C111" s="37"/>
      <c r="D111" s="37"/>
      <c r="E111" s="55"/>
      <c r="F111" s="37"/>
    </row>
    <row r="112" spans="1:6" ht="24" x14ac:dyDescent="0.25">
      <c r="A112" s="74" t="s">
        <v>10</v>
      </c>
      <c r="B112" s="74" t="s">
        <v>37</v>
      </c>
      <c r="C112" s="76" t="s">
        <v>41</v>
      </c>
      <c r="D112" s="76" t="s">
        <v>42</v>
      </c>
      <c r="E112" s="76" t="s">
        <v>43</v>
      </c>
      <c r="F112" s="76" t="s">
        <v>44</v>
      </c>
    </row>
    <row r="113" spans="1:6" x14ac:dyDescent="0.25">
      <c r="A113" s="222" t="s">
        <v>2</v>
      </c>
      <c r="B113" s="223"/>
      <c r="C113" s="223"/>
      <c r="D113" s="223"/>
      <c r="E113" s="223"/>
      <c r="F113" s="224"/>
    </row>
    <row r="114" spans="1:6" x14ac:dyDescent="0.25">
      <c r="A114" s="31" t="s">
        <v>181</v>
      </c>
      <c r="B114" s="38" t="s">
        <v>182</v>
      </c>
      <c r="C114" s="56">
        <v>538211</v>
      </c>
      <c r="D114" s="56">
        <v>538211</v>
      </c>
      <c r="E114" s="56">
        <f>+C114-D114</f>
        <v>0</v>
      </c>
      <c r="F114" s="57" t="s">
        <v>183</v>
      </c>
    </row>
    <row r="115" spans="1:6" x14ac:dyDescent="0.25">
      <c r="A115" s="31"/>
      <c r="B115" s="38"/>
      <c r="C115" s="56"/>
      <c r="D115" s="56"/>
      <c r="E115" s="56"/>
      <c r="F115" s="57"/>
    </row>
    <row r="116" spans="1:6" x14ac:dyDescent="0.25">
      <c r="A116" s="31"/>
      <c r="B116" s="38"/>
      <c r="C116" s="56"/>
      <c r="D116" s="56"/>
      <c r="E116" s="56"/>
      <c r="F116" s="57"/>
    </row>
    <row r="117" spans="1:6" x14ac:dyDescent="0.25">
      <c r="A117" s="222" t="s">
        <v>3</v>
      </c>
      <c r="B117" s="223"/>
      <c r="C117" s="223"/>
      <c r="D117" s="223"/>
      <c r="E117" s="223"/>
      <c r="F117" s="224"/>
    </row>
    <row r="118" spans="1:6" x14ac:dyDescent="0.25">
      <c r="A118" s="31"/>
      <c r="B118" s="38"/>
      <c r="C118" s="56"/>
      <c r="D118" s="56"/>
      <c r="E118" s="56"/>
      <c r="F118" s="57"/>
    </row>
    <row r="119" spans="1:6" x14ac:dyDescent="0.25">
      <c r="A119" s="31"/>
      <c r="B119" s="38"/>
      <c r="C119" s="56"/>
      <c r="D119" s="56"/>
      <c r="E119" s="56"/>
      <c r="F119" s="57"/>
    </row>
    <row r="120" spans="1:6" x14ac:dyDescent="0.25">
      <c r="A120" s="31"/>
      <c r="B120" s="38"/>
      <c r="C120" s="56"/>
      <c r="D120" s="56"/>
      <c r="E120" s="56"/>
      <c r="F120" s="57"/>
    </row>
    <row r="121" spans="1:6" x14ac:dyDescent="0.25">
      <c r="A121" s="222" t="s">
        <v>45</v>
      </c>
      <c r="B121" s="223"/>
      <c r="C121" s="223"/>
      <c r="D121" s="223"/>
      <c r="E121" s="223"/>
      <c r="F121" s="224"/>
    </row>
    <row r="122" spans="1:6" x14ac:dyDescent="0.25">
      <c r="A122" s="31"/>
      <c r="B122" s="38"/>
      <c r="C122" s="56"/>
      <c r="D122" s="56"/>
      <c r="E122" s="56"/>
      <c r="F122" s="57"/>
    </row>
    <row r="123" spans="1:6" x14ac:dyDescent="0.25">
      <c r="A123" s="31"/>
      <c r="B123" s="38"/>
      <c r="C123" s="56"/>
      <c r="D123" s="56"/>
      <c r="E123" s="56"/>
      <c r="F123" s="57"/>
    </row>
    <row r="124" spans="1:6" x14ac:dyDescent="0.25">
      <c r="A124" s="31"/>
      <c r="B124" s="58" t="s">
        <v>30</v>
      </c>
      <c r="C124" s="59">
        <f>SUM(C113:C123)</f>
        <v>538211</v>
      </c>
      <c r="D124" s="60">
        <f>SUM(D113:D123)</f>
        <v>538211</v>
      </c>
      <c r="E124" s="60">
        <f>SUM(E113:E123)</f>
        <v>0</v>
      </c>
      <c r="F124" s="31"/>
    </row>
    <row r="125" spans="1:6" x14ac:dyDescent="0.25">
      <c r="A125" s="13"/>
      <c r="B125" s="13"/>
      <c r="C125" s="17"/>
      <c r="D125" s="17"/>
      <c r="E125" s="17"/>
      <c r="F125" s="13"/>
    </row>
    <row r="126" spans="1:6" x14ac:dyDescent="0.25">
      <c r="A126" s="13"/>
      <c r="B126" s="13"/>
      <c r="C126" s="17"/>
      <c r="D126" s="17"/>
      <c r="E126" s="17"/>
      <c r="F126" s="13"/>
    </row>
    <row r="127" spans="1:6" x14ac:dyDescent="0.25">
      <c r="A127" s="192" t="s">
        <v>31</v>
      </c>
      <c r="B127" s="193"/>
      <c r="C127" s="193"/>
      <c r="D127" s="193"/>
      <c r="E127" s="193"/>
      <c r="F127" s="194"/>
    </row>
    <row r="128" spans="1:6" x14ac:dyDescent="0.25">
      <c r="A128" s="225" t="s">
        <v>123</v>
      </c>
      <c r="B128" s="226"/>
      <c r="C128" s="226"/>
      <c r="D128" s="226"/>
      <c r="E128" s="226"/>
      <c r="F128" s="227"/>
    </row>
    <row r="129" spans="1:6" x14ac:dyDescent="0.25">
      <c r="A129" s="234" t="s">
        <v>124</v>
      </c>
      <c r="B129" s="235"/>
      <c r="C129" s="235"/>
      <c r="D129" s="235"/>
      <c r="E129" s="235"/>
      <c r="F129" s="236"/>
    </row>
    <row r="130" spans="1:6" x14ac:dyDescent="0.25">
      <c r="A130" s="145" t="s">
        <v>125</v>
      </c>
      <c r="B130" s="146"/>
      <c r="C130" s="146"/>
      <c r="D130" s="146"/>
      <c r="E130" s="146"/>
      <c r="F130" s="147"/>
    </row>
    <row r="131" spans="1:6" x14ac:dyDescent="0.25">
      <c r="A131" s="145" t="s">
        <v>126</v>
      </c>
      <c r="B131" s="146"/>
      <c r="C131" s="146"/>
      <c r="D131" s="146"/>
      <c r="E131" s="146"/>
      <c r="F131" s="147"/>
    </row>
    <row r="132" spans="1:6" x14ac:dyDescent="0.25">
      <c r="A132" s="182" t="s">
        <v>115</v>
      </c>
      <c r="B132" s="183"/>
      <c r="C132" s="183"/>
      <c r="D132" s="183"/>
      <c r="E132" s="183"/>
      <c r="F132" s="212"/>
    </row>
    <row r="133" spans="1:6" x14ac:dyDescent="0.25">
      <c r="A133" s="182" t="s">
        <v>116</v>
      </c>
      <c r="B133" s="183"/>
      <c r="C133" s="183"/>
      <c r="D133" s="183"/>
      <c r="E133" s="183"/>
      <c r="F133" s="212"/>
    </row>
    <row r="134" spans="1:6" x14ac:dyDescent="0.25">
      <c r="A134" s="182" t="s">
        <v>451</v>
      </c>
      <c r="B134" s="183"/>
      <c r="C134" s="183"/>
      <c r="D134" s="183"/>
      <c r="E134" s="183"/>
      <c r="F134" s="212"/>
    </row>
    <row r="135" spans="1:6" x14ac:dyDescent="0.25">
      <c r="A135" s="184" t="s">
        <v>127</v>
      </c>
      <c r="B135" s="185"/>
      <c r="C135" s="185"/>
      <c r="D135" s="185"/>
      <c r="E135" s="185"/>
      <c r="F135" s="230"/>
    </row>
    <row r="136" spans="1:6" x14ac:dyDescent="0.25">
      <c r="A136" s="182" t="s">
        <v>128</v>
      </c>
      <c r="B136" s="228"/>
      <c r="C136" s="228"/>
      <c r="D136" s="228"/>
      <c r="E136" s="228"/>
      <c r="F136" s="229"/>
    </row>
    <row r="137" spans="1:6" x14ac:dyDescent="0.25">
      <c r="A137" s="184" t="s">
        <v>129</v>
      </c>
      <c r="B137" s="185"/>
      <c r="C137" s="185"/>
      <c r="D137" s="185"/>
      <c r="E137" s="185"/>
      <c r="F137" s="230"/>
    </row>
    <row r="138" spans="1:6" x14ac:dyDescent="0.25">
      <c r="A138" s="231"/>
      <c r="B138" s="232"/>
      <c r="C138" s="232"/>
      <c r="D138" s="232"/>
      <c r="E138" s="232"/>
      <c r="F138" s="233"/>
    </row>
    <row r="140" spans="1:6" x14ac:dyDescent="0.25">
      <c r="A140" s="176" t="s">
        <v>7</v>
      </c>
      <c r="B140" s="176"/>
      <c r="C140" s="176"/>
      <c r="D140" s="176"/>
      <c r="E140" s="176"/>
      <c r="F140" s="176"/>
    </row>
    <row r="141" spans="1:6" x14ac:dyDescent="0.25">
      <c r="A141" s="176" t="s">
        <v>8</v>
      </c>
      <c r="B141" s="176"/>
      <c r="C141" s="176"/>
      <c r="D141" s="176"/>
      <c r="E141" s="176"/>
      <c r="F141" s="176"/>
    </row>
    <row r="142" spans="1:6" x14ac:dyDescent="0.25">
      <c r="A142" s="178" t="s">
        <v>9</v>
      </c>
      <c r="B142" s="178"/>
      <c r="C142" s="178"/>
      <c r="D142" s="178"/>
      <c r="E142" s="178"/>
      <c r="F142" s="178"/>
    </row>
    <row r="143" spans="1:6" x14ac:dyDescent="0.25">
      <c r="A143" s="178" t="s">
        <v>35</v>
      </c>
      <c r="B143" s="178"/>
      <c r="C143" s="178"/>
      <c r="D143" s="178"/>
      <c r="E143" s="178"/>
      <c r="F143" s="178"/>
    </row>
    <row r="144" spans="1:6" x14ac:dyDescent="0.25">
      <c r="A144" s="237" t="s">
        <v>46</v>
      </c>
      <c r="B144" s="237"/>
      <c r="C144" s="237"/>
      <c r="D144" s="237"/>
      <c r="E144" s="237"/>
      <c r="F144" s="237"/>
    </row>
    <row r="145" spans="1:6" x14ac:dyDescent="0.25">
      <c r="A145" s="178" t="s">
        <v>447</v>
      </c>
      <c r="B145" s="178"/>
      <c r="C145" s="178"/>
      <c r="D145" s="178"/>
      <c r="E145" s="178"/>
      <c r="F145" s="178"/>
    </row>
    <row r="146" spans="1:6" x14ac:dyDescent="0.25">
      <c r="A146" s="54" t="s">
        <v>47</v>
      </c>
      <c r="B146" s="37"/>
      <c r="C146" s="37"/>
    </row>
    <row r="147" spans="1:6" x14ac:dyDescent="0.25">
      <c r="A147" s="74" t="s">
        <v>10</v>
      </c>
      <c r="B147" s="198" t="s">
        <v>48</v>
      </c>
      <c r="C147" s="198"/>
      <c r="D147" s="198"/>
      <c r="E147" s="198" t="s">
        <v>49</v>
      </c>
      <c r="F147" s="198"/>
    </row>
    <row r="148" spans="1:6" x14ac:dyDescent="0.25">
      <c r="A148" s="61"/>
      <c r="B148" s="238"/>
      <c r="C148" s="238"/>
      <c r="D148" s="238"/>
      <c r="E148" s="238"/>
      <c r="F148" s="238"/>
    </row>
    <row r="149" spans="1:6" ht="36.75" customHeight="1" x14ac:dyDescent="0.25">
      <c r="A149" s="61"/>
      <c r="B149" s="242" t="s">
        <v>448</v>
      </c>
      <c r="C149" s="242"/>
      <c r="D149" s="242"/>
      <c r="E149" s="238"/>
      <c r="F149" s="238"/>
    </row>
    <row r="150" spans="1:6" x14ac:dyDescent="0.25">
      <c r="A150" s="61"/>
      <c r="B150" s="238"/>
      <c r="C150" s="238"/>
      <c r="D150" s="238"/>
      <c r="E150" s="238"/>
      <c r="F150" s="238"/>
    </row>
    <row r="151" spans="1:6" x14ac:dyDescent="0.25">
      <c r="A151" s="61" t="s">
        <v>50</v>
      </c>
      <c r="B151" s="238"/>
      <c r="C151" s="238"/>
      <c r="D151" s="238"/>
      <c r="E151" s="238"/>
      <c r="F151" s="238"/>
    </row>
    <row r="152" spans="1:6" x14ac:dyDescent="0.25">
      <c r="A152" s="81"/>
      <c r="B152" s="81"/>
      <c r="C152" s="81"/>
    </row>
    <row r="153" spans="1:6" ht="26.25" customHeight="1" x14ac:dyDescent="0.25">
      <c r="A153" s="243" t="s">
        <v>146</v>
      </c>
      <c r="B153" s="243"/>
      <c r="C153" s="243"/>
      <c r="D153" s="243"/>
      <c r="E153" s="243"/>
      <c r="F153" s="243"/>
    </row>
    <row r="155" spans="1:6" x14ac:dyDescent="0.25">
      <c r="A155" s="176" t="s">
        <v>7</v>
      </c>
      <c r="B155" s="176"/>
      <c r="C155" s="176"/>
      <c r="D155" s="176"/>
      <c r="E155" s="176"/>
      <c r="F155" s="176"/>
    </row>
    <row r="156" spans="1:6" x14ac:dyDescent="0.25">
      <c r="A156" s="176" t="s">
        <v>8</v>
      </c>
      <c r="B156" s="176"/>
      <c r="C156" s="176"/>
      <c r="D156" s="176"/>
      <c r="E156" s="176"/>
      <c r="F156" s="176"/>
    </row>
    <row r="157" spans="1:6" x14ac:dyDescent="0.25">
      <c r="A157" s="178" t="s">
        <v>9</v>
      </c>
      <c r="B157" s="178"/>
      <c r="C157" s="178"/>
      <c r="D157" s="178"/>
      <c r="E157" s="178"/>
      <c r="F157" s="178"/>
    </row>
    <row r="158" spans="1:6" x14ac:dyDescent="0.25">
      <c r="A158" s="178" t="s">
        <v>51</v>
      </c>
      <c r="B158" s="178"/>
      <c r="C158" s="178"/>
      <c r="D158" s="178"/>
      <c r="E158" s="178"/>
      <c r="F158" s="178"/>
    </row>
    <row r="159" spans="1:6" x14ac:dyDescent="0.25">
      <c r="A159" s="178" t="s">
        <v>447</v>
      </c>
      <c r="B159" s="178"/>
      <c r="C159" s="178"/>
      <c r="D159" s="178"/>
      <c r="E159" s="178"/>
      <c r="F159" s="178"/>
    </row>
    <row r="160" spans="1:6" x14ac:dyDescent="0.25">
      <c r="A160" s="74" t="s">
        <v>10</v>
      </c>
      <c r="B160" s="198" t="s">
        <v>11</v>
      </c>
      <c r="C160" s="198"/>
      <c r="D160" s="198"/>
      <c r="E160" s="76" t="s">
        <v>13</v>
      </c>
      <c r="F160" s="76" t="s">
        <v>27</v>
      </c>
    </row>
    <row r="161" spans="1:7" x14ac:dyDescent="0.25">
      <c r="A161" s="31"/>
      <c r="B161" s="240"/>
      <c r="C161" s="241"/>
      <c r="D161" s="241"/>
      <c r="E161" s="56"/>
      <c r="F161" s="56"/>
    </row>
    <row r="162" spans="1:7" ht="15" customHeight="1" x14ac:dyDescent="0.25">
      <c r="A162" s="31"/>
      <c r="B162" s="239" t="s">
        <v>452</v>
      </c>
      <c r="C162" s="239"/>
      <c r="D162" s="239"/>
      <c r="E162" s="152"/>
      <c r="F162" s="56"/>
    </row>
    <row r="163" spans="1:7" x14ac:dyDescent="0.25">
      <c r="A163" s="62"/>
      <c r="B163" s="239"/>
      <c r="C163" s="239"/>
      <c r="D163" s="239"/>
      <c r="E163" s="152"/>
      <c r="F163" s="56"/>
    </row>
    <row r="164" spans="1:7" x14ac:dyDescent="0.25">
      <c r="A164" s="31"/>
      <c r="B164" s="239"/>
      <c r="C164" s="239"/>
      <c r="D164" s="239"/>
      <c r="E164" s="56"/>
      <c r="F164" s="56"/>
    </row>
    <row r="165" spans="1:7" x14ac:dyDescent="0.25">
      <c r="A165" s="31"/>
      <c r="B165" s="244" t="s">
        <v>30</v>
      </c>
      <c r="C165" s="241"/>
      <c r="D165" s="241"/>
      <c r="E165" s="39">
        <f>SUM(E161:E164)</f>
        <v>0</v>
      </c>
      <c r="F165" s="51">
        <f>SUM(F161:F164)</f>
        <v>0</v>
      </c>
    </row>
    <row r="166" spans="1:7" x14ac:dyDescent="0.25">
      <c r="A166" s="81"/>
      <c r="B166" s="81"/>
      <c r="C166" s="81"/>
      <c r="D166" s="81"/>
    </row>
    <row r="167" spans="1:7" x14ac:dyDescent="0.25">
      <c r="A167" s="11"/>
      <c r="B167" s="18"/>
      <c r="C167" s="19"/>
      <c r="D167" s="20"/>
    </row>
    <row r="168" spans="1:7" x14ac:dyDescent="0.25">
      <c r="A168" s="245" t="s">
        <v>31</v>
      </c>
      <c r="B168" s="245"/>
      <c r="C168" s="245"/>
      <c r="D168" s="245"/>
      <c r="E168" s="245"/>
      <c r="F168" s="245"/>
    </row>
    <row r="169" spans="1:7" x14ac:dyDescent="0.25">
      <c r="A169" s="246" t="s">
        <v>115</v>
      </c>
      <c r="B169" s="246"/>
      <c r="C169" s="246"/>
      <c r="D169" s="246"/>
      <c r="E169" s="246"/>
      <c r="F169" s="246"/>
    </row>
    <row r="170" spans="1:7" x14ac:dyDescent="0.25">
      <c r="A170" s="246" t="s">
        <v>116</v>
      </c>
      <c r="B170" s="246"/>
      <c r="C170" s="246"/>
      <c r="D170" s="246"/>
      <c r="E170" s="246"/>
      <c r="F170" s="246"/>
    </row>
    <row r="171" spans="1:7" x14ac:dyDescent="0.25">
      <c r="A171" s="247" t="s">
        <v>130</v>
      </c>
      <c r="B171" s="247"/>
      <c r="C171" s="247"/>
      <c r="D171" s="247"/>
      <c r="E171" s="247"/>
      <c r="F171" s="247"/>
    </row>
    <row r="172" spans="1:7" x14ac:dyDescent="0.25">
      <c r="A172" s="246" t="s">
        <v>131</v>
      </c>
      <c r="B172" s="246"/>
      <c r="C172" s="246"/>
      <c r="D172" s="246"/>
      <c r="E172" s="246"/>
      <c r="F172" s="246"/>
    </row>
    <row r="174" spans="1:7" x14ac:dyDescent="0.25">
      <c r="A174" s="176" t="s">
        <v>7</v>
      </c>
      <c r="B174" s="176"/>
      <c r="C174" s="176"/>
      <c r="D174" s="176"/>
      <c r="E174" s="176"/>
      <c r="F174" s="176"/>
      <c r="G174" s="176"/>
    </row>
    <row r="175" spans="1:7" x14ac:dyDescent="0.25">
      <c r="A175" s="176" t="s">
        <v>8</v>
      </c>
      <c r="B175" s="176"/>
      <c r="C175" s="176"/>
      <c r="D175" s="176"/>
      <c r="E175" s="176"/>
      <c r="F175" s="176"/>
      <c r="G175" s="176"/>
    </row>
    <row r="176" spans="1:7" x14ac:dyDescent="0.25">
      <c r="A176" s="178" t="s">
        <v>52</v>
      </c>
      <c r="B176" s="178"/>
      <c r="C176" s="178"/>
      <c r="D176" s="178"/>
      <c r="E176" s="178"/>
      <c r="F176" s="178"/>
      <c r="G176" s="178"/>
    </row>
    <row r="177" spans="1:7" x14ac:dyDescent="0.25">
      <c r="A177" s="178" t="s">
        <v>446</v>
      </c>
      <c r="B177" s="178"/>
      <c r="C177" s="178"/>
      <c r="D177" s="178"/>
      <c r="E177" s="178"/>
      <c r="F177" s="178"/>
      <c r="G177" s="178"/>
    </row>
    <row r="178" spans="1:7" x14ac:dyDescent="0.25">
      <c r="A178" s="143" t="s">
        <v>53</v>
      </c>
      <c r="B178" s="143"/>
      <c r="C178" s="63"/>
      <c r="D178" s="64"/>
      <c r="E178" s="64"/>
      <c r="F178" s="37"/>
      <c r="G178" s="37"/>
    </row>
    <row r="179" spans="1:7" x14ac:dyDescent="0.25">
      <c r="A179" s="166" t="s">
        <v>10</v>
      </c>
      <c r="B179" s="166" t="s">
        <v>11</v>
      </c>
      <c r="C179" s="168" t="s">
        <v>13</v>
      </c>
      <c r="D179" s="168" t="s">
        <v>54</v>
      </c>
      <c r="E179" s="168" t="s">
        <v>27</v>
      </c>
      <c r="F179" s="170" t="s">
        <v>55</v>
      </c>
      <c r="G179" s="170"/>
    </row>
    <row r="180" spans="1:7" x14ac:dyDescent="0.25">
      <c r="A180" s="167"/>
      <c r="B180" s="254"/>
      <c r="C180" s="169"/>
      <c r="D180" s="169"/>
      <c r="E180" s="169"/>
      <c r="F180" s="77" t="s">
        <v>56</v>
      </c>
      <c r="G180" s="77" t="s">
        <v>57</v>
      </c>
    </row>
    <row r="181" spans="1:7" ht="24" x14ac:dyDescent="0.25">
      <c r="A181" s="88">
        <v>2250</v>
      </c>
      <c r="B181" s="89" t="s">
        <v>184</v>
      </c>
      <c r="C181" s="92">
        <f>+C182</f>
        <v>176674.66</v>
      </c>
      <c r="D181" s="59" t="s">
        <v>185</v>
      </c>
      <c r="E181" s="90"/>
      <c r="F181" s="88"/>
      <c r="G181" s="92">
        <f>+G182</f>
        <v>176674.66</v>
      </c>
    </row>
    <row r="182" spans="1:7" x14ac:dyDescent="0.25">
      <c r="A182" s="91">
        <v>2251</v>
      </c>
      <c r="B182" s="32" t="s">
        <v>186</v>
      </c>
      <c r="C182" s="93">
        <v>176674.66</v>
      </c>
      <c r="D182" s="51" t="s">
        <v>185</v>
      </c>
      <c r="E182" s="51"/>
      <c r="F182" s="31"/>
      <c r="G182" s="93">
        <f>+C182</f>
        <v>176674.66</v>
      </c>
    </row>
    <row r="183" spans="1:7" x14ac:dyDescent="0.25">
      <c r="A183" s="91" t="s">
        <v>187</v>
      </c>
      <c r="B183" s="32" t="s">
        <v>188</v>
      </c>
      <c r="C183" s="93">
        <f>+C182</f>
        <v>176674.66</v>
      </c>
      <c r="D183" s="51" t="s">
        <v>185</v>
      </c>
      <c r="E183" s="51"/>
      <c r="F183" s="31"/>
      <c r="G183" s="93">
        <f>+G182</f>
        <v>176674.66</v>
      </c>
    </row>
    <row r="184" spans="1:7" x14ac:dyDescent="0.25">
      <c r="A184" s="31"/>
      <c r="B184" s="52" t="s">
        <v>6</v>
      </c>
      <c r="C184" s="92">
        <f>+C181</f>
        <v>176674.66</v>
      </c>
      <c r="D184" s="51"/>
      <c r="E184" s="51"/>
      <c r="F184" s="31"/>
      <c r="G184" s="156"/>
    </row>
    <row r="185" spans="1:7" x14ac:dyDescent="0.25">
      <c r="A185" s="81"/>
      <c r="B185" s="81"/>
      <c r="C185" s="81"/>
      <c r="D185" s="81"/>
      <c r="G185" s="1"/>
    </row>
    <row r="186" spans="1:7" x14ac:dyDescent="0.25">
      <c r="A186" s="1"/>
      <c r="B186" s="9"/>
      <c r="C186" s="7"/>
      <c r="D186" s="7"/>
      <c r="E186" s="7"/>
      <c r="F186" s="1"/>
      <c r="G186" s="1"/>
    </row>
    <row r="187" spans="1:7" x14ac:dyDescent="0.25">
      <c r="A187" s="192" t="s">
        <v>31</v>
      </c>
      <c r="B187" s="193"/>
      <c r="C187" s="193"/>
      <c r="D187" s="193"/>
      <c r="E187" s="193"/>
      <c r="F187" s="193"/>
      <c r="G187" s="194"/>
    </row>
    <row r="188" spans="1:7" x14ac:dyDescent="0.25">
      <c r="A188" s="251" t="s">
        <v>115</v>
      </c>
      <c r="B188" s="252"/>
      <c r="C188" s="252"/>
      <c r="D188" s="252"/>
      <c r="E188" s="252"/>
      <c r="F188" s="252"/>
      <c r="G188" s="253"/>
    </row>
    <row r="189" spans="1:7" x14ac:dyDescent="0.25">
      <c r="A189" s="195" t="s">
        <v>116</v>
      </c>
      <c r="B189" s="196"/>
      <c r="C189" s="196"/>
      <c r="D189" s="196"/>
      <c r="E189" s="196"/>
      <c r="F189" s="196"/>
      <c r="G189" s="197"/>
    </row>
    <row r="190" spans="1:7" x14ac:dyDescent="0.25">
      <c r="A190" s="195" t="s">
        <v>132</v>
      </c>
      <c r="B190" s="196"/>
      <c r="C190" s="196"/>
      <c r="D190" s="196"/>
      <c r="E190" s="196"/>
      <c r="F190" s="196"/>
      <c r="G190" s="197"/>
    </row>
    <row r="191" spans="1:7" x14ac:dyDescent="0.25">
      <c r="A191" s="248" t="s">
        <v>133</v>
      </c>
      <c r="B191" s="249"/>
      <c r="C191" s="249"/>
      <c r="D191" s="249"/>
      <c r="E191" s="249"/>
      <c r="F191" s="249"/>
      <c r="G191" s="250"/>
    </row>
    <row r="192" spans="1:7" x14ac:dyDescent="0.25">
      <c r="A192" s="202" t="s">
        <v>131</v>
      </c>
      <c r="B192" s="203"/>
      <c r="C192" s="203"/>
      <c r="D192" s="203"/>
      <c r="E192" s="203"/>
      <c r="F192" s="203"/>
      <c r="G192" s="204"/>
    </row>
    <row r="194" spans="1:6" x14ac:dyDescent="0.25">
      <c r="A194" s="176" t="s">
        <v>7</v>
      </c>
      <c r="B194" s="176"/>
      <c r="C194" s="176"/>
      <c r="D194" s="176"/>
      <c r="E194" s="176"/>
      <c r="F194" s="176"/>
    </row>
    <row r="195" spans="1:6" x14ac:dyDescent="0.25">
      <c r="A195" s="176" t="s">
        <v>8</v>
      </c>
      <c r="B195" s="176"/>
      <c r="C195" s="176"/>
      <c r="D195" s="176"/>
      <c r="E195" s="176"/>
      <c r="F195" s="176"/>
    </row>
    <row r="196" spans="1:6" x14ac:dyDescent="0.25">
      <c r="A196" s="178" t="s">
        <v>52</v>
      </c>
      <c r="B196" s="178"/>
      <c r="C196" s="178"/>
      <c r="D196" s="178"/>
      <c r="E196" s="178"/>
      <c r="F196" s="178"/>
    </row>
    <row r="197" spans="1:6" x14ac:dyDescent="0.25">
      <c r="A197" s="178" t="s">
        <v>447</v>
      </c>
      <c r="B197" s="178"/>
      <c r="C197" s="178"/>
      <c r="D197" s="178"/>
      <c r="E197" s="178"/>
      <c r="F197" s="178"/>
    </row>
    <row r="198" spans="1:6" x14ac:dyDescent="0.25">
      <c r="A198" s="179" t="s">
        <v>148</v>
      </c>
      <c r="B198" s="179"/>
      <c r="C198" s="144"/>
      <c r="D198" s="143"/>
      <c r="E198" s="143"/>
      <c r="F198" s="143"/>
    </row>
    <row r="199" spans="1:6" x14ac:dyDescent="0.25">
      <c r="A199" s="74" t="s">
        <v>10</v>
      </c>
      <c r="B199" s="75" t="s">
        <v>11</v>
      </c>
      <c r="C199" s="76" t="s">
        <v>12</v>
      </c>
      <c r="D199" s="76" t="s">
        <v>13</v>
      </c>
      <c r="E199" s="76" t="s">
        <v>54</v>
      </c>
      <c r="F199" s="76" t="s">
        <v>27</v>
      </c>
    </row>
    <row r="200" spans="1:6" x14ac:dyDescent="0.25">
      <c r="A200" s="31"/>
      <c r="B200" s="32"/>
      <c r="C200" s="51"/>
      <c r="D200" s="39"/>
      <c r="E200" s="51"/>
      <c r="F200" s="51"/>
    </row>
    <row r="201" spans="1:6" x14ac:dyDescent="0.25">
      <c r="A201" s="31"/>
      <c r="B201" s="256" t="s">
        <v>453</v>
      </c>
      <c r="C201" s="257"/>
      <c r="D201" s="257"/>
      <c r="E201" s="258"/>
      <c r="F201" s="51"/>
    </row>
    <row r="202" spans="1:6" x14ac:dyDescent="0.25">
      <c r="A202" s="31"/>
      <c r="B202" s="256"/>
      <c r="C202" s="257"/>
      <c r="D202" s="257"/>
      <c r="E202" s="258"/>
      <c r="F202" s="51"/>
    </row>
    <row r="203" spans="1:6" x14ac:dyDescent="0.25">
      <c r="A203" s="31"/>
      <c r="B203" s="52" t="s">
        <v>6</v>
      </c>
      <c r="C203" s="51"/>
      <c r="D203" s="39">
        <f>SUM(D200:D202)</f>
        <v>0</v>
      </c>
      <c r="E203" s="51"/>
      <c r="F203" s="51"/>
    </row>
    <row r="204" spans="1:6" x14ac:dyDescent="0.25">
      <c r="A204" s="81"/>
      <c r="B204" s="81"/>
      <c r="C204" s="81"/>
      <c r="D204" s="81"/>
    </row>
    <row r="205" spans="1:6" x14ac:dyDescent="0.25">
      <c r="A205" s="1"/>
      <c r="B205" s="9"/>
      <c r="C205" s="9"/>
      <c r="D205" s="7"/>
      <c r="E205" s="10"/>
      <c r="F205" s="10"/>
    </row>
    <row r="206" spans="1:6" x14ac:dyDescent="0.25">
      <c r="A206" s="11"/>
      <c r="B206" s="259"/>
      <c r="C206" s="259"/>
      <c r="D206" s="259"/>
      <c r="E206" s="260"/>
      <c r="F206" s="260"/>
    </row>
    <row r="207" spans="1:6" x14ac:dyDescent="0.25">
      <c r="A207" s="192" t="s">
        <v>31</v>
      </c>
      <c r="B207" s="193"/>
      <c r="C207" s="193"/>
      <c r="D207" s="193"/>
      <c r="E207" s="193"/>
      <c r="F207" s="194"/>
    </row>
    <row r="208" spans="1:6" x14ac:dyDescent="0.25">
      <c r="A208" s="182" t="s">
        <v>115</v>
      </c>
      <c r="B208" s="183"/>
      <c r="C208" s="183"/>
      <c r="D208" s="183"/>
      <c r="E208" s="183"/>
      <c r="F208" s="212"/>
    </row>
    <row r="209" spans="1:6" x14ac:dyDescent="0.25">
      <c r="A209" s="182" t="s">
        <v>116</v>
      </c>
      <c r="B209" s="183"/>
      <c r="C209" s="183"/>
      <c r="D209" s="183"/>
      <c r="E209" s="183"/>
      <c r="F209" s="212"/>
    </row>
    <row r="210" spans="1:6" x14ac:dyDescent="0.25">
      <c r="A210" s="195" t="s">
        <v>147</v>
      </c>
      <c r="B210" s="196"/>
      <c r="C210" s="196"/>
      <c r="D210" s="196"/>
      <c r="E210" s="196"/>
      <c r="F210" s="197"/>
    </row>
    <row r="211" spans="1:6" x14ac:dyDescent="0.25">
      <c r="A211" s="182" t="s">
        <v>432</v>
      </c>
      <c r="B211" s="183"/>
      <c r="C211" s="183"/>
      <c r="D211" s="183"/>
      <c r="E211" s="183"/>
      <c r="F211" s="212"/>
    </row>
    <row r="212" spans="1:6" x14ac:dyDescent="0.25">
      <c r="A212" s="205" t="s">
        <v>133</v>
      </c>
      <c r="B212" s="206"/>
      <c r="C212" s="206"/>
      <c r="D212" s="206"/>
      <c r="E212" s="206"/>
      <c r="F212" s="207"/>
    </row>
    <row r="213" spans="1:6" x14ac:dyDescent="0.25">
      <c r="A213" s="186" t="s">
        <v>131</v>
      </c>
      <c r="B213" s="187"/>
      <c r="C213" s="187"/>
      <c r="D213" s="187"/>
      <c r="E213" s="187"/>
      <c r="F213" s="255"/>
    </row>
    <row r="215" spans="1:6" x14ac:dyDescent="0.25">
      <c r="A215" s="176" t="s">
        <v>7</v>
      </c>
      <c r="B215" s="176"/>
      <c r="C215" s="176"/>
      <c r="D215" s="176"/>
      <c r="E215" s="176"/>
      <c r="F215" s="176"/>
    </row>
    <row r="216" spans="1:6" x14ac:dyDescent="0.25">
      <c r="A216" s="176" t="s">
        <v>58</v>
      </c>
      <c r="B216" s="176"/>
      <c r="C216" s="176"/>
      <c r="D216" s="176"/>
      <c r="E216" s="176"/>
      <c r="F216" s="176"/>
    </row>
    <row r="217" spans="1:6" x14ac:dyDescent="0.25">
      <c r="A217" s="178" t="s">
        <v>4</v>
      </c>
      <c r="B217" s="178"/>
      <c r="C217" s="178"/>
      <c r="D217" s="178"/>
      <c r="E217" s="178"/>
      <c r="F217" s="178"/>
    </row>
    <row r="218" spans="1:6" x14ac:dyDescent="0.25">
      <c r="A218" s="178" t="s">
        <v>446</v>
      </c>
      <c r="B218" s="178"/>
      <c r="C218" s="178"/>
      <c r="D218" s="178"/>
      <c r="E218" s="178"/>
      <c r="F218" s="178"/>
    </row>
    <row r="219" spans="1:6" x14ac:dyDescent="0.25">
      <c r="A219" s="74" t="s">
        <v>10</v>
      </c>
      <c r="B219" s="198" t="s">
        <v>11</v>
      </c>
      <c r="C219" s="198"/>
      <c r="D219" s="76" t="s">
        <v>13</v>
      </c>
      <c r="E219" s="76" t="s">
        <v>54</v>
      </c>
      <c r="F219" s="76" t="s">
        <v>27</v>
      </c>
    </row>
    <row r="220" spans="1:6" x14ac:dyDescent="0.25">
      <c r="A220" s="95" t="s">
        <v>189</v>
      </c>
      <c r="B220" s="261" t="s">
        <v>190</v>
      </c>
      <c r="C220" s="261"/>
      <c r="D220" s="92"/>
      <c r="E220" s="96"/>
      <c r="F220" s="96"/>
    </row>
    <row r="221" spans="1:6" x14ac:dyDescent="0.25">
      <c r="A221" s="97" t="s">
        <v>191</v>
      </c>
      <c r="B221" s="262" t="s">
        <v>192</v>
      </c>
      <c r="C221" s="262"/>
      <c r="D221" s="93">
        <v>59138.67</v>
      </c>
      <c r="E221" s="98" t="s">
        <v>193</v>
      </c>
      <c r="F221" s="98"/>
    </row>
    <row r="222" spans="1:6" ht="48" customHeight="1" x14ac:dyDescent="0.25">
      <c r="A222" s="97" t="s">
        <v>194</v>
      </c>
      <c r="B222" s="262" t="s">
        <v>195</v>
      </c>
      <c r="C222" s="262"/>
      <c r="D222" s="93">
        <v>32317.4</v>
      </c>
      <c r="E222" s="98" t="s">
        <v>185</v>
      </c>
      <c r="F222" s="96"/>
    </row>
    <row r="223" spans="1:6" x14ac:dyDescent="0.25">
      <c r="A223" s="97" t="s">
        <v>196</v>
      </c>
      <c r="B223" s="262" t="s">
        <v>197</v>
      </c>
      <c r="C223" s="262"/>
      <c r="D223" s="93">
        <v>41868980.600000001</v>
      </c>
      <c r="E223" s="98" t="s">
        <v>198</v>
      </c>
      <c r="F223" s="98"/>
    </row>
    <row r="224" spans="1:6" x14ac:dyDescent="0.25">
      <c r="A224" s="97"/>
      <c r="B224" s="263" t="s">
        <v>6</v>
      </c>
      <c r="C224" s="263"/>
      <c r="D224" s="94">
        <f>+D221+D222+D223</f>
        <v>41960436.670000002</v>
      </c>
      <c r="E224" s="98"/>
      <c r="F224" s="98"/>
    </row>
    <row r="225" spans="1:6" x14ac:dyDescent="0.25">
      <c r="A225" s="81"/>
      <c r="B225" s="81"/>
      <c r="C225" s="81"/>
      <c r="D225" s="81"/>
      <c r="E225" s="81"/>
    </row>
    <row r="226" spans="1:6" x14ac:dyDescent="0.25">
      <c r="A226" s="192" t="s">
        <v>31</v>
      </c>
      <c r="B226" s="193"/>
      <c r="C226" s="193"/>
      <c r="D226" s="193"/>
      <c r="E226" s="194"/>
    </row>
    <row r="227" spans="1:6" x14ac:dyDescent="0.25">
      <c r="A227" s="182" t="s">
        <v>115</v>
      </c>
      <c r="B227" s="183"/>
      <c r="C227" s="183"/>
      <c r="D227" s="183"/>
      <c r="E227" s="212"/>
    </row>
    <row r="228" spans="1:6" x14ac:dyDescent="0.25">
      <c r="A228" s="182" t="s">
        <v>116</v>
      </c>
      <c r="B228" s="183"/>
      <c r="C228" s="183"/>
      <c r="D228" s="183"/>
      <c r="E228" s="212"/>
    </row>
    <row r="229" spans="1:6" x14ac:dyDescent="0.25">
      <c r="A229" s="182" t="s">
        <v>132</v>
      </c>
      <c r="B229" s="183"/>
      <c r="C229" s="183"/>
      <c r="D229" s="183"/>
      <c r="E229" s="212"/>
    </row>
    <row r="230" spans="1:6" x14ac:dyDescent="0.25">
      <c r="A230" s="205" t="s">
        <v>133</v>
      </c>
      <c r="B230" s="206"/>
      <c r="C230" s="206"/>
      <c r="D230" s="206"/>
      <c r="E230" s="207"/>
    </row>
    <row r="231" spans="1:6" x14ac:dyDescent="0.25">
      <c r="A231" s="186" t="s">
        <v>131</v>
      </c>
      <c r="B231" s="187"/>
      <c r="C231" s="187"/>
      <c r="D231" s="187"/>
      <c r="E231" s="255"/>
    </row>
    <row r="233" spans="1:6" x14ac:dyDescent="0.25">
      <c r="A233" s="176" t="s">
        <v>7</v>
      </c>
      <c r="B233" s="176"/>
      <c r="C233" s="176"/>
      <c r="D233" s="176"/>
      <c r="E233" s="176"/>
      <c r="F233" s="176"/>
    </row>
    <row r="234" spans="1:6" x14ac:dyDescent="0.25">
      <c r="A234" s="176" t="s">
        <v>58</v>
      </c>
      <c r="B234" s="176"/>
      <c r="C234" s="176"/>
      <c r="D234" s="176"/>
      <c r="E234" s="176"/>
      <c r="F234" s="176"/>
    </row>
    <row r="235" spans="1:6" x14ac:dyDescent="0.25">
      <c r="A235" s="178" t="s">
        <v>5</v>
      </c>
      <c r="B235" s="178"/>
      <c r="C235" s="178"/>
      <c r="D235" s="178"/>
      <c r="E235" s="178"/>
      <c r="F235" s="178"/>
    </row>
    <row r="236" spans="1:6" x14ac:dyDescent="0.25">
      <c r="A236" s="178" t="s">
        <v>446</v>
      </c>
      <c r="B236" s="178"/>
      <c r="C236" s="178"/>
      <c r="D236" s="178"/>
      <c r="E236" s="178"/>
      <c r="F236" s="178"/>
    </row>
    <row r="237" spans="1:6" x14ac:dyDescent="0.25">
      <c r="A237" s="74" t="s">
        <v>10</v>
      </c>
      <c r="B237" s="198" t="s">
        <v>11</v>
      </c>
      <c r="C237" s="198"/>
      <c r="D237" s="76" t="s">
        <v>12</v>
      </c>
      <c r="E237" s="76" t="s">
        <v>54</v>
      </c>
      <c r="F237" s="76" t="s">
        <v>27</v>
      </c>
    </row>
    <row r="238" spans="1:6" x14ac:dyDescent="0.25">
      <c r="A238" s="31"/>
      <c r="B238" s="240"/>
      <c r="C238" s="240"/>
      <c r="D238" s="39"/>
      <c r="E238" s="51"/>
      <c r="F238" s="51"/>
    </row>
    <row r="239" spans="1:6" ht="15" customHeight="1" x14ac:dyDescent="0.25">
      <c r="A239" s="31"/>
      <c r="B239" s="239" t="s">
        <v>454</v>
      </c>
      <c r="C239" s="239"/>
      <c r="D239" s="153"/>
      <c r="E239" s="153"/>
      <c r="F239" s="51"/>
    </row>
    <row r="240" spans="1:6" x14ac:dyDescent="0.25">
      <c r="A240" s="31"/>
      <c r="B240" s="239"/>
      <c r="C240" s="239"/>
      <c r="D240" s="153"/>
      <c r="E240" s="153"/>
      <c r="F240" s="51"/>
    </row>
    <row r="241" spans="1:6" x14ac:dyDescent="0.25">
      <c r="A241" s="31"/>
      <c r="B241" s="244" t="s">
        <v>6</v>
      </c>
      <c r="C241" s="244"/>
      <c r="D241" s="39">
        <f>SUM(D238:D240)</f>
        <v>0</v>
      </c>
      <c r="E241" s="51"/>
      <c r="F241" s="51"/>
    </row>
    <row r="242" spans="1:6" x14ac:dyDescent="0.25">
      <c r="A242" s="1"/>
      <c r="B242" s="23"/>
      <c r="C242" s="22"/>
      <c r="D242" s="21"/>
      <c r="E242" s="21"/>
    </row>
    <row r="243" spans="1:6" x14ac:dyDescent="0.25">
      <c r="A243" s="11"/>
      <c r="B243" s="259"/>
      <c r="C243" s="259"/>
      <c r="D243" s="260"/>
      <c r="E243" s="260"/>
    </row>
    <row r="244" spans="1:6" x14ac:dyDescent="0.25">
      <c r="A244" s="192" t="s">
        <v>31</v>
      </c>
      <c r="B244" s="193"/>
      <c r="C244" s="193"/>
      <c r="D244" s="193"/>
      <c r="E244" s="194"/>
    </row>
    <row r="245" spans="1:6" x14ac:dyDescent="0.25">
      <c r="A245" s="182" t="s">
        <v>115</v>
      </c>
      <c r="B245" s="183"/>
      <c r="C245" s="183"/>
      <c r="D245" s="183"/>
      <c r="E245" s="212"/>
    </row>
    <row r="246" spans="1:6" x14ac:dyDescent="0.25">
      <c r="A246" s="182" t="s">
        <v>116</v>
      </c>
      <c r="B246" s="183"/>
      <c r="C246" s="183"/>
      <c r="D246" s="183"/>
      <c r="E246" s="212"/>
    </row>
    <row r="247" spans="1:6" x14ac:dyDescent="0.25">
      <c r="A247" s="182" t="s">
        <v>432</v>
      </c>
      <c r="B247" s="183"/>
      <c r="C247" s="183"/>
      <c r="D247" s="183"/>
      <c r="E247" s="212"/>
    </row>
    <row r="248" spans="1:6" x14ac:dyDescent="0.25">
      <c r="A248" s="205" t="s">
        <v>133</v>
      </c>
      <c r="B248" s="206"/>
      <c r="C248" s="206"/>
      <c r="D248" s="206"/>
      <c r="E248" s="207"/>
    </row>
    <row r="249" spans="1:6" x14ac:dyDescent="0.25">
      <c r="A249" s="186" t="s">
        <v>131</v>
      </c>
      <c r="B249" s="187"/>
      <c r="C249" s="187"/>
      <c r="D249" s="187"/>
      <c r="E249" s="255"/>
    </row>
    <row r="251" spans="1:6" x14ac:dyDescent="0.25">
      <c r="A251" s="176" t="s">
        <v>7</v>
      </c>
      <c r="B251" s="176"/>
      <c r="C251" s="176"/>
      <c r="D251" s="176"/>
      <c r="E251" s="176"/>
    </row>
    <row r="252" spans="1:6" x14ac:dyDescent="0.25">
      <c r="A252" s="176" t="s">
        <v>58</v>
      </c>
      <c r="B252" s="176"/>
      <c r="C252" s="176"/>
      <c r="D252" s="176"/>
      <c r="E252" s="176"/>
    </row>
    <row r="253" spans="1:6" x14ac:dyDescent="0.25">
      <c r="A253" s="178" t="s">
        <v>59</v>
      </c>
      <c r="B253" s="178"/>
      <c r="C253" s="178"/>
      <c r="D253" s="178"/>
      <c r="E253" s="178"/>
    </row>
    <row r="254" spans="1:6" x14ac:dyDescent="0.25">
      <c r="A254" s="264" t="s">
        <v>446</v>
      </c>
      <c r="B254" s="264"/>
      <c r="C254" s="264"/>
      <c r="D254" s="264"/>
      <c r="E254" s="264"/>
    </row>
    <row r="255" spans="1:6" ht="33.75" customHeight="1" x14ac:dyDescent="0.25">
      <c r="A255" s="265" t="s">
        <v>60</v>
      </c>
      <c r="B255" s="265"/>
      <c r="C255" s="265"/>
      <c r="D255" s="265"/>
      <c r="E255" s="265"/>
      <c r="F255" s="265"/>
    </row>
    <row r="256" spans="1:6" x14ac:dyDescent="0.25">
      <c r="A256" s="74" t="s">
        <v>10</v>
      </c>
      <c r="B256" s="198" t="s">
        <v>11</v>
      </c>
      <c r="C256" s="198"/>
      <c r="D256" s="76" t="s">
        <v>13</v>
      </c>
      <c r="E256" s="76" t="s">
        <v>61</v>
      </c>
      <c r="F256" s="76" t="s">
        <v>62</v>
      </c>
    </row>
    <row r="257" spans="1:6" x14ac:dyDescent="0.25">
      <c r="A257" s="100" t="s">
        <v>199</v>
      </c>
      <c r="B257" s="266" t="s">
        <v>200</v>
      </c>
      <c r="C257" s="266"/>
      <c r="D257" s="92">
        <f>+D258+D262</f>
        <v>22922876</v>
      </c>
      <c r="E257" s="90"/>
      <c r="F257" s="59"/>
    </row>
    <row r="258" spans="1:6" x14ac:dyDescent="0.25">
      <c r="A258" s="101" t="s">
        <v>201</v>
      </c>
      <c r="B258" s="266" t="s">
        <v>202</v>
      </c>
      <c r="C258" s="266"/>
      <c r="D258" s="92">
        <f>SUM(D259:D261)</f>
        <v>22922693.73</v>
      </c>
      <c r="E258" s="102">
        <f>+D258/D257</f>
        <v>0.99999204855446588</v>
      </c>
      <c r="F258" s="39"/>
    </row>
    <row r="259" spans="1:6" ht="56.25" x14ac:dyDescent="0.25">
      <c r="A259" s="101" t="s">
        <v>203</v>
      </c>
      <c r="B259" s="267" t="s">
        <v>204</v>
      </c>
      <c r="C259" s="267"/>
      <c r="D259" s="105">
        <v>21213260.960000001</v>
      </c>
      <c r="E259" s="103">
        <f>+D259/D258</f>
        <v>0.9254261828851823</v>
      </c>
      <c r="F259" s="104" t="s">
        <v>205</v>
      </c>
    </row>
    <row r="260" spans="1:6" x14ac:dyDescent="0.25">
      <c r="A260" s="97">
        <v>5120</v>
      </c>
      <c r="B260" s="262" t="s">
        <v>206</v>
      </c>
      <c r="C260" s="262"/>
      <c r="D260" s="105">
        <v>532350.06999999995</v>
      </c>
      <c r="E260" s="103">
        <f>+D260/D258</f>
        <v>2.3223713420002141E-2</v>
      </c>
      <c r="F260" s="39"/>
    </row>
    <row r="261" spans="1:6" x14ac:dyDescent="0.25">
      <c r="A261" s="97">
        <v>5130</v>
      </c>
      <c r="B261" s="262" t="s">
        <v>207</v>
      </c>
      <c r="C261" s="262"/>
      <c r="D261" s="105">
        <v>1177082.7</v>
      </c>
      <c r="E261" s="103">
        <f>+D261/D258</f>
        <v>5.1350103694815623E-2</v>
      </c>
      <c r="F261" s="39"/>
    </row>
    <row r="262" spans="1:6" x14ac:dyDescent="0.25">
      <c r="A262" s="100" t="s">
        <v>208</v>
      </c>
      <c r="B262" s="268" t="s">
        <v>209</v>
      </c>
      <c r="C262" s="268"/>
      <c r="D262" s="92">
        <f>+D263+D264</f>
        <v>182.27</v>
      </c>
      <c r="E262" s="102">
        <f>+D262/D257</f>
        <v>7.951445534146762E-6</v>
      </c>
      <c r="F262" s="59"/>
    </row>
    <row r="263" spans="1:6" ht="22.5" customHeight="1" x14ac:dyDescent="0.25">
      <c r="A263" s="106">
        <v>5510</v>
      </c>
      <c r="B263" s="269" t="s">
        <v>210</v>
      </c>
      <c r="C263" s="269"/>
      <c r="D263" s="93">
        <v>0</v>
      </c>
      <c r="E263" s="103">
        <f>+D263/D262</f>
        <v>0</v>
      </c>
      <c r="F263" s="39"/>
    </row>
    <row r="264" spans="1:6" x14ac:dyDescent="0.25">
      <c r="A264" s="101" t="s">
        <v>211</v>
      </c>
      <c r="B264" s="269" t="s">
        <v>212</v>
      </c>
      <c r="C264" s="269"/>
      <c r="D264" s="154">
        <v>182.27</v>
      </c>
      <c r="E264" s="103">
        <f>+D264/D262</f>
        <v>1</v>
      </c>
      <c r="F264" s="39"/>
    </row>
    <row r="265" spans="1:6" x14ac:dyDescent="0.25">
      <c r="A265" s="31"/>
      <c r="B265" s="270" t="s">
        <v>6</v>
      </c>
      <c r="C265" s="270"/>
      <c r="D265" s="92">
        <f>+D258+D262</f>
        <v>22922876</v>
      </c>
      <c r="E265" s="51"/>
      <c r="F265" s="51"/>
    </row>
    <row r="266" spans="1:6" x14ac:dyDescent="0.25">
      <c r="A266" s="81"/>
      <c r="B266" s="81"/>
      <c r="C266" s="81"/>
      <c r="D266" s="81"/>
    </row>
    <row r="267" spans="1:6" x14ac:dyDescent="0.25">
      <c r="A267" s="11"/>
      <c r="B267" s="259"/>
      <c r="C267" s="259"/>
      <c r="D267" s="260"/>
      <c r="E267" s="260"/>
    </row>
    <row r="268" spans="1:6" x14ac:dyDescent="0.25">
      <c r="A268" s="192" t="s">
        <v>31</v>
      </c>
      <c r="B268" s="193"/>
      <c r="C268" s="193"/>
      <c r="D268" s="193"/>
      <c r="E268" s="194"/>
    </row>
    <row r="269" spans="1:6" x14ac:dyDescent="0.25">
      <c r="A269" s="182" t="s">
        <v>115</v>
      </c>
      <c r="B269" s="183"/>
      <c r="C269" s="183"/>
      <c r="D269" s="183"/>
      <c r="E269" s="212"/>
    </row>
    <row r="270" spans="1:6" x14ac:dyDescent="0.25">
      <c r="A270" s="182" t="s">
        <v>116</v>
      </c>
      <c r="B270" s="183"/>
      <c r="C270" s="183"/>
      <c r="D270" s="183"/>
      <c r="E270" s="212"/>
    </row>
    <row r="271" spans="1:6" x14ac:dyDescent="0.25">
      <c r="A271" s="182" t="s">
        <v>432</v>
      </c>
      <c r="B271" s="183"/>
      <c r="C271" s="183"/>
      <c r="D271" s="183"/>
      <c r="E271" s="212"/>
    </row>
    <row r="272" spans="1:6" x14ac:dyDescent="0.25">
      <c r="A272" s="182" t="s">
        <v>134</v>
      </c>
      <c r="B272" s="183"/>
      <c r="C272" s="183"/>
      <c r="D272" s="183"/>
      <c r="E272" s="212"/>
    </row>
    <row r="273" spans="1:7" x14ac:dyDescent="0.25">
      <c r="A273" s="186" t="s">
        <v>135</v>
      </c>
      <c r="B273" s="187"/>
      <c r="C273" s="187"/>
      <c r="D273" s="187"/>
      <c r="E273" s="255"/>
    </row>
    <row r="275" spans="1:7" x14ac:dyDescent="0.25">
      <c r="A275" s="176" t="s">
        <v>7</v>
      </c>
      <c r="B275" s="176"/>
      <c r="C275" s="176"/>
      <c r="D275" s="176"/>
      <c r="E275" s="176"/>
      <c r="F275" s="176"/>
      <c r="G275" s="176"/>
    </row>
    <row r="276" spans="1:7" x14ac:dyDescent="0.25">
      <c r="A276" s="176" t="s">
        <v>63</v>
      </c>
      <c r="B276" s="176"/>
      <c r="C276" s="176"/>
      <c r="D276" s="176"/>
      <c r="E276" s="176"/>
      <c r="F276" s="176"/>
      <c r="G276" s="176"/>
    </row>
    <row r="277" spans="1:7" x14ac:dyDescent="0.25">
      <c r="A277" s="178" t="s">
        <v>64</v>
      </c>
      <c r="B277" s="178"/>
      <c r="C277" s="178"/>
      <c r="D277" s="178"/>
      <c r="E277" s="178"/>
      <c r="F277" s="178"/>
      <c r="G277" s="178"/>
    </row>
    <row r="278" spans="1:7" x14ac:dyDescent="0.25">
      <c r="A278" s="264" t="s">
        <v>446</v>
      </c>
      <c r="B278" s="264"/>
      <c r="C278" s="264"/>
      <c r="D278" s="264"/>
      <c r="E278" s="264"/>
      <c r="F278" s="264"/>
      <c r="G278" s="264"/>
    </row>
    <row r="279" spans="1:7" x14ac:dyDescent="0.25">
      <c r="A279" s="74" t="s">
        <v>10</v>
      </c>
      <c r="B279" s="75" t="s">
        <v>11</v>
      </c>
      <c r="C279" s="76" t="s">
        <v>149</v>
      </c>
      <c r="D279" s="76" t="s">
        <v>150</v>
      </c>
      <c r="E279" s="76" t="s">
        <v>65</v>
      </c>
      <c r="F279" s="76" t="s">
        <v>12</v>
      </c>
      <c r="G279" s="76" t="s">
        <v>54</v>
      </c>
    </row>
    <row r="280" spans="1:7" x14ac:dyDescent="0.25">
      <c r="A280" s="31"/>
      <c r="B280" s="32"/>
      <c r="C280" s="39"/>
      <c r="D280" s="51"/>
      <c r="E280" s="51"/>
      <c r="F280" s="31"/>
      <c r="G280" s="31"/>
    </row>
    <row r="281" spans="1:7" ht="48" x14ac:dyDescent="0.25">
      <c r="A281" s="107">
        <v>3220</v>
      </c>
      <c r="B281" s="38" t="s">
        <v>213</v>
      </c>
      <c r="C281" s="108">
        <v>17592393.359999999</v>
      </c>
      <c r="D281" s="108">
        <v>-1451586.31</v>
      </c>
      <c r="E281" s="93">
        <f>+C281+D281</f>
        <v>16140807.049999999</v>
      </c>
      <c r="F281" s="109" t="s">
        <v>214</v>
      </c>
      <c r="G281" s="91" t="s">
        <v>198</v>
      </c>
    </row>
    <row r="282" spans="1:7" x14ac:dyDescent="0.25">
      <c r="A282" s="31"/>
      <c r="B282" s="32"/>
      <c r="C282" s="39"/>
      <c r="D282" s="51"/>
      <c r="E282" s="51"/>
      <c r="F282" s="31"/>
      <c r="G282" s="31"/>
    </row>
    <row r="283" spans="1:7" x14ac:dyDescent="0.25">
      <c r="A283" s="31"/>
      <c r="B283" s="110" t="s">
        <v>6</v>
      </c>
      <c r="C283" s="92">
        <f>SUM(C280:C282)</f>
        <v>17592393.359999999</v>
      </c>
      <c r="D283" s="92">
        <f t="shared" ref="D283:E283" si="1">SUM(D280:D282)</f>
        <v>-1451586.31</v>
      </c>
      <c r="E283" s="92">
        <f t="shared" si="1"/>
        <v>16140807.049999999</v>
      </c>
      <c r="F283" s="31"/>
      <c r="G283" s="31"/>
    </row>
    <row r="284" spans="1:7" x14ac:dyDescent="0.25">
      <c r="A284" s="81"/>
      <c r="B284" s="81"/>
      <c r="C284" s="81"/>
      <c r="D284" s="81"/>
      <c r="E284" s="81"/>
      <c r="F284" s="81"/>
      <c r="G284" s="81"/>
    </row>
    <row r="285" spans="1:7" x14ac:dyDescent="0.25">
      <c r="A285" s="11"/>
      <c r="B285" s="259"/>
      <c r="C285" s="259"/>
      <c r="D285" s="260"/>
      <c r="E285" s="260"/>
      <c r="F285" s="11"/>
      <c r="G285" s="11"/>
    </row>
    <row r="286" spans="1:7" x14ac:dyDescent="0.25">
      <c r="A286" s="192" t="s">
        <v>31</v>
      </c>
      <c r="B286" s="193"/>
      <c r="C286" s="193"/>
      <c r="D286" s="193"/>
      <c r="E286" s="193"/>
      <c r="F286" s="193"/>
      <c r="G286" s="194"/>
    </row>
    <row r="287" spans="1:7" x14ac:dyDescent="0.25">
      <c r="A287" s="180" t="s">
        <v>136</v>
      </c>
      <c r="B287" s="181"/>
      <c r="C287" s="181"/>
      <c r="D287" s="181"/>
      <c r="E287" s="181"/>
      <c r="F287" s="181"/>
      <c r="G287" s="211"/>
    </row>
    <row r="288" spans="1:7" x14ac:dyDescent="0.25">
      <c r="A288" s="182" t="s">
        <v>137</v>
      </c>
      <c r="B288" s="183"/>
      <c r="C288" s="183"/>
      <c r="D288" s="183"/>
      <c r="E288" s="183"/>
      <c r="F288" s="183"/>
      <c r="G288" s="212"/>
    </row>
    <row r="289" spans="1:7" x14ac:dyDescent="0.25">
      <c r="A289" s="271" t="s">
        <v>455</v>
      </c>
      <c r="B289" s="272"/>
      <c r="C289" s="272"/>
      <c r="D289" s="272"/>
      <c r="E289" s="272"/>
      <c r="F289" s="272"/>
      <c r="G289" s="273"/>
    </row>
    <row r="290" spans="1:7" x14ac:dyDescent="0.25">
      <c r="A290" s="182" t="s">
        <v>433</v>
      </c>
      <c r="B290" s="183"/>
      <c r="C290" s="183"/>
      <c r="D290" s="183"/>
      <c r="E290" s="183"/>
      <c r="F290" s="183"/>
      <c r="G290" s="212"/>
    </row>
    <row r="291" spans="1:7" x14ac:dyDescent="0.25">
      <c r="A291" s="182" t="s">
        <v>138</v>
      </c>
      <c r="B291" s="183"/>
      <c r="C291" s="183"/>
      <c r="D291" s="183"/>
      <c r="E291" s="183"/>
      <c r="F291" s="183"/>
      <c r="G291" s="212"/>
    </row>
    <row r="292" spans="1:7" x14ac:dyDescent="0.25">
      <c r="A292" s="182" t="s">
        <v>139</v>
      </c>
      <c r="B292" s="183"/>
      <c r="C292" s="183"/>
      <c r="D292" s="183"/>
      <c r="E292" s="183"/>
      <c r="F292" s="183"/>
      <c r="G292" s="212"/>
    </row>
    <row r="293" spans="1:7" x14ac:dyDescent="0.25">
      <c r="A293" s="186" t="s">
        <v>140</v>
      </c>
      <c r="B293" s="187"/>
      <c r="C293" s="187"/>
      <c r="D293" s="187"/>
      <c r="E293" s="187"/>
      <c r="F293" s="187"/>
      <c r="G293" s="255"/>
    </row>
    <row r="295" spans="1:7" x14ac:dyDescent="0.25">
      <c r="A295" s="176" t="s">
        <v>7</v>
      </c>
      <c r="B295" s="176"/>
      <c r="C295" s="176"/>
      <c r="D295" s="176"/>
      <c r="E295" s="176"/>
      <c r="F295" s="176"/>
      <c r="G295" s="176"/>
    </row>
    <row r="296" spans="1:7" x14ac:dyDescent="0.25">
      <c r="A296" s="176" t="s">
        <v>63</v>
      </c>
      <c r="B296" s="176"/>
      <c r="C296" s="176"/>
      <c r="D296" s="176"/>
      <c r="E296" s="176"/>
      <c r="F296" s="176"/>
      <c r="G296" s="176"/>
    </row>
    <row r="297" spans="1:7" x14ac:dyDescent="0.25">
      <c r="A297" s="178" t="s">
        <v>66</v>
      </c>
      <c r="B297" s="178"/>
      <c r="C297" s="178"/>
      <c r="D297" s="178"/>
      <c r="E297" s="178"/>
      <c r="F297" s="178"/>
      <c r="G297" s="178"/>
    </row>
    <row r="298" spans="1:7" x14ac:dyDescent="0.25">
      <c r="A298" s="264" t="s">
        <v>446</v>
      </c>
      <c r="B298" s="264"/>
      <c r="C298" s="264"/>
      <c r="D298" s="264"/>
      <c r="E298" s="264"/>
      <c r="F298" s="264"/>
      <c r="G298" s="264"/>
    </row>
    <row r="299" spans="1:7" x14ac:dyDescent="0.25">
      <c r="A299" s="74" t="s">
        <v>10</v>
      </c>
      <c r="B299" s="75" t="s">
        <v>11</v>
      </c>
      <c r="C299" s="76" t="s">
        <v>149</v>
      </c>
      <c r="D299" s="76" t="s">
        <v>150</v>
      </c>
      <c r="E299" s="76" t="s">
        <v>65</v>
      </c>
      <c r="F299" s="76" t="s">
        <v>12</v>
      </c>
      <c r="G299" s="76" t="s">
        <v>54</v>
      </c>
    </row>
    <row r="300" spans="1:7" x14ac:dyDescent="0.25">
      <c r="A300" s="31">
        <v>3120</v>
      </c>
      <c r="B300" s="32" t="s">
        <v>456</v>
      </c>
      <c r="C300" s="39">
        <v>0</v>
      </c>
      <c r="D300" s="51">
        <v>9116117.6500000004</v>
      </c>
      <c r="E300" s="51">
        <f>+C300-D300</f>
        <v>-9116117.6500000004</v>
      </c>
      <c r="F300" s="31"/>
      <c r="G300" s="31"/>
    </row>
    <row r="301" spans="1:7" x14ac:dyDescent="0.25">
      <c r="A301" s="31"/>
      <c r="B301" s="32"/>
      <c r="C301" s="39"/>
      <c r="D301" s="51"/>
      <c r="E301" s="51"/>
      <c r="F301" s="31"/>
      <c r="G301" s="31"/>
    </row>
    <row r="302" spans="1:7" x14ac:dyDescent="0.25">
      <c r="A302" s="31"/>
      <c r="B302" s="32"/>
      <c r="C302" s="39"/>
      <c r="D302" s="51"/>
      <c r="E302" s="51"/>
      <c r="F302" s="31"/>
      <c r="G302" s="31"/>
    </row>
    <row r="303" spans="1:7" x14ac:dyDescent="0.25">
      <c r="A303" s="31"/>
      <c r="B303" s="52" t="s">
        <v>6</v>
      </c>
      <c r="C303" s="39">
        <f>SUM(C300:C302)</f>
        <v>0</v>
      </c>
      <c r="D303" s="39">
        <f>SUM(D300:D302)</f>
        <v>9116117.6500000004</v>
      </c>
      <c r="E303" s="51"/>
      <c r="F303" s="31"/>
      <c r="G303" s="31"/>
    </row>
    <row r="304" spans="1:7" x14ac:dyDescent="0.25">
      <c r="A304" s="81"/>
      <c r="B304" s="81"/>
      <c r="C304" s="81"/>
      <c r="D304" s="81"/>
      <c r="G304" s="11"/>
    </row>
    <row r="305" spans="1:7" x14ac:dyDescent="0.25">
      <c r="A305" s="11"/>
      <c r="B305" s="18"/>
      <c r="C305" s="19"/>
      <c r="D305" s="20"/>
      <c r="E305" s="20"/>
      <c r="F305" s="11"/>
      <c r="G305" s="11"/>
    </row>
    <row r="306" spans="1:7" x14ac:dyDescent="0.25">
      <c r="A306" s="11"/>
      <c r="B306" s="18"/>
      <c r="C306" s="19"/>
      <c r="D306" s="20"/>
      <c r="E306" s="20"/>
      <c r="F306" s="11"/>
      <c r="G306" s="11"/>
    </row>
    <row r="307" spans="1:7" x14ac:dyDescent="0.25">
      <c r="A307" s="11"/>
      <c r="B307" s="18"/>
      <c r="C307" s="19"/>
      <c r="D307" s="20"/>
      <c r="E307" s="20"/>
      <c r="F307" s="11"/>
      <c r="G307" s="11"/>
    </row>
    <row r="308" spans="1:7" x14ac:dyDescent="0.25">
      <c r="A308" s="11"/>
      <c r="B308" s="259"/>
      <c r="C308" s="259"/>
      <c r="D308" s="260"/>
      <c r="E308" s="260"/>
      <c r="F308" s="11"/>
      <c r="G308" s="11"/>
    </row>
    <row r="309" spans="1:7" x14ac:dyDescent="0.25">
      <c r="A309" s="192" t="s">
        <v>31</v>
      </c>
      <c r="B309" s="193"/>
      <c r="C309" s="193"/>
      <c r="D309" s="193"/>
      <c r="E309" s="193"/>
      <c r="F309" s="193"/>
      <c r="G309" s="194"/>
    </row>
    <row r="310" spans="1:7" x14ac:dyDescent="0.25">
      <c r="A310" s="180" t="s">
        <v>136</v>
      </c>
      <c r="B310" s="181"/>
      <c r="C310" s="181"/>
      <c r="D310" s="181"/>
      <c r="E310" s="181"/>
      <c r="F310" s="181"/>
      <c r="G310" s="211"/>
    </row>
    <row r="311" spans="1:7" x14ac:dyDescent="0.25">
      <c r="A311" s="182" t="s">
        <v>137</v>
      </c>
      <c r="B311" s="183"/>
      <c r="C311" s="183"/>
      <c r="D311" s="183"/>
      <c r="E311" s="183"/>
      <c r="F311" s="183"/>
      <c r="G311" s="212"/>
    </row>
    <row r="312" spans="1:7" x14ac:dyDescent="0.25">
      <c r="A312" s="271" t="s">
        <v>434</v>
      </c>
      <c r="B312" s="272"/>
      <c r="C312" s="272"/>
      <c r="D312" s="272"/>
      <c r="E312" s="272"/>
      <c r="F312" s="272"/>
      <c r="G312" s="273"/>
    </row>
    <row r="313" spans="1:7" x14ac:dyDescent="0.25">
      <c r="A313" s="182" t="s">
        <v>435</v>
      </c>
      <c r="B313" s="183"/>
      <c r="C313" s="183"/>
      <c r="D313" s="183"/>
      <c r="E313" s="183"/>
      <c r="F313" s="183"/>
      <c r="G313" s="212"/>
    </row>
    <row r="314" spans="1:7" x14ac:dyDescent="0.25">
      <c r="A314" s="182" t="s">
        <v>138</v>
      </c>
      <c r="B314" s="183"/>
      <c r="C314" s="183"/>
      <c r="D314" s="183"/>
      <c r="E314" s="183"/>
      <c r="F314" s="183"/>
      <c r="G314" s="212"/>
    </row>
    <row r="315" spans="1:7" x14ac:dyDescent="0.25">
      <c r="A315" s="182" t="s">
        <v>139</v>
      </c>
      <c r="B315" s="183"/>
      <c r="C315" s="183"/>
      <c r="D315" s="183"/>
      <c r="E315" s="183"/>
      <c r="F315" s="183"/>
      <c r="G315" s="212"/>
    </row>
    <row r="316" spans="1:7" x14ac:dyDescent="0.25">
      <c r="A316" s="186" t="s">
        <v>140</v>
      </c>
      <c r="B316" s="187"/>
      <c r="C316" s="187"/>
      <c r="D316" s="187"/>
      <c r="E316" s="187"/>
      <c r="F316" s="187"/>
      <c r="G316" s="255"/>
    </row>
    <row r="318" spans="1:7" x14ac:dyDescent="0.25">
      <c r="A318" s="279" t="s">
        <v>7</v>
      </c>
      <c r="B318" s="279"/>
      <c r="C318" s="279"/>
      <c r="D318" s="279"/>
      <c r="E318" s="279"/>
      <c r="F318" s="279"/>
      <c r="G318" s="279"/>
    </row>
    <row r="319" spans="1:7" x14ac:dyDescent="0.25">
      <c r="A319" s="279" t="s">
        <v>67</v>
      </c>
      <c r="B319" s="279"/>
      <c r="C319" s="279"/>
      <c r="D319" s="279"/>
      <c r="E319" s="279"/>
      <c r="F319" s="279"/>
      <c r="G319" s="279"/>
    </row>
    <row r="320" spans="1:7" x14ac:dyDescent="0.25">
      <c r="A320" s="274" t="s">
        <v>1</v>
      </c>
      <c r="B320" s="274"/>
      <c r="C320" s="274"/>
      <c r="D320" s="274"/>
      <c r="E320" s="274"/>
      <c r="F320" s="274"/>
      <c r="G320" s="274"/>
    </row>
    <row r="321" spans="1:8" x14ac:dyDescent="0.25">
      <c r="A321" s="178" t="s">
        <v>446</v>
      </c>
      <c r="B321" s="178"/>
      <c r="C321" s="178"/>
      <c r="D321" s="178"/>
      <c r="E321" s="178"/>
      <c r="F321" s="178"/>
      <c r="G321" s="178"/>
    </row>
    <row r="322" spans="1:8" x14ac:dyDescent="0.25">
      <c r="A322" s="280" t="s">
        <v>154</v>
      </c>
      <c r="B322" s="280"/>
      <c r="C322" s="280"/>
      <c r="D322" s="280"/>
      <c r="E322" s="280"/>
      <c r="F322" s="280"/>
      <c r="G322" s="280"/>
    </row>
    <row r="323" spans="1:8" x14ac:dyDescent="0.25">
      <c r="A323" s="289" t="s">
        <v>0</v>
      </c>
      <c r="B323" s="289"/>
      <c r="C323" s="289"/>
      <c r="D323" s="198">
        <v>2023</v>
      </c>
      <c r="E323" s="198"/>
      <c r="F323" s="198">
        <v>2022</v>
      </c>
      <c r="G323" s="198"/>
    </row>
    <row r="324" spans="1:8" x14ac:dyDescent="0.25">
      <c r="A324" s="165" t="s">
        <v>155</v>
      </c>
      <c r="B324" s="165"/>
      <c r="C324" s="165"/>
      <c r="D324" s="288"/>
      <c r="E324" s="288"/>
      <c r="F324" s="165"/>
      <c r="G324" s="165"/>
    </row>
    <row r="325" spans="1:8" x14ac:dyDescent="0.25">
      <c r="A325" s="165" t="s">
        <v>156</v>
      </c>
      <c r="B325" s="165"/>
      <c r="C325" s="165"/>
      <c r="D325" s="288"/>
      <c r="E325" s="288"/>
      <c r="F325" s="165"/>
      <c r="G325" s="165"/>
    </row>
    <row r="326" spans="1:8" x14ac:dyDescent="0.25">
      <c r="A326" s="290" t="s">
        <v>157</v>
      </c>
      <c r="B326" s="290"/>
      <c r="C326" s="290"/>
      <c r="D326" s="281">
        <f>+D327+D335+D344</f>
        <v>10744829.060000001</v>
      </c>
      <c r="E326" s="281"/>
      <c r="F326" s="281">
        <f>+F327+F335+F344</f>
        <v>16797645.279999997</v>
      </c>
      <c r="G326" s="281"/>
    </row>
    <row r="327" spans="1:8" x14ac:dyDescent="0.25">
      <c r="A327" s="291" t="s">
        <v>215</v>
      </c>
      <c r="B327" s="291"/>
      <c r="C327" s="291"/>
      <c r="D327" s="282">
        <f>SUM(D328:E334)</f>
        <v>153252.49</v>
      </c>
      <c r="E327" s="282"/>
      <c r="F327" s="282">
        <f>SUM(F328:G334)</f>
        <v>153292.77999999997</v>
      </c>
      <c r="G327" s="282"/>
      <c r="H327" s="160"/>
    </row>
    <row r="328" spans="1:8" ht="19.5" customHeight="1" x14ac:dyDescent="0.25">
      <c r="A328" s="164" t="s">
        <v>216</v>
      </c>
      <c r="B328" s="164"/>
      <c r="C328" s="164"/>
      <c r="D328" s="283">
        <v>14088.12</v>
      </c>
      <c r="E328" s="283"/>
      <c r="F328" s="283">
        <v>14082.66</v>
      </c>
      <c r="G328" s="283"/>
    </row>
    <row r="329" spans="1:8" ht="19.5" customHeight="1" x14ac:dyDescent="0.25">
      <c r="A329" s="164" t="s">
        <v>217</v>
      </c>
      <c r="B329" s="164"/>
      <c r="C329" s="164"/>
      <c r="D329" s="284">
        <v>0</v>
      </c>
      <c r="E329" s="284"/>
      <c r="F329" s="284">
        <v>62.7</v>
      </c>
      <c r="G329" s="284"/>
    </row>
    <row r="330" spans="1:8" ht="19.5" customHeight="1" x14ac:dyDescent="0.25">
      <c r="A330" s="164" t="s">
        <v>218</v>
      </c>
      <c r="B330" s="164"/>
      <c r="C330" s="164"/>
      <c r="D330" s="284">
        <v>43755.05</v>
      </c>
      <c r="E330" s="284"/>
      <c r="F330" s="284">
        <v>43738.1</v>
      </c>
      <c r="G330" s="284"/>
    </row>
    <row r="331" spans="1:8" ht="19.5" customHeight="1" x14ac:dyDescent="0.25">
      <c r="A331" s="164" t="s">
        <v>219</v>
      </c>
      <c r="B331" s="164"/>
      <c r="C331" s="164"/>
      <c r="D331" s="284">
        <v>5239.57</v>
      </c>
      <c r="E331" s="284"/>
      <c r="F331" s="284">
        <v>5239.57</v>
      </c>
      <c r="G331" s="284"/>
    </row>
    <row r="332" spans="1:8" ht="19.5" customHeight="1" x14ac:dyDescent="0.25">
      <c r="A332" s="164" t="s">
        <v>220</v>
      </c>
      <c r="B332" s="164"/>
      <c r="C332" s="164"/>
      <c r="D332" s="284">
        <v>5828.04</v>
      </c>
      <c r="E332" s="284"/>
      <c r="F332" s="284">
        <v>5828.04</v>
      </c>
      <c r="G332" s="284"/>
    </row>
    <row r="333" spans="1:8" ht="19.5" customHeight="1" x14ac:dyDescent="0.25">
      <c r="A333" s="164" t="s">
        <v>221</v>
      </c>
      <c r="B333" s="164"/>
      <c r="C333" s="164"/>
      <c r="D333" s="163">
        <v>11.84</v>
      </c>
      <c r="E333" s="163"/>
      <c r="F333" s="163">
        <v>11.84</v>
      </c>
      <c r="G333" s="163"/>
    </row>
    <row r="334" spans="1:8" ht="19.5" customHeight="1" x14ac:dyDescent="0.25">
      <c r="A334" s="164" t="s">
        <v>439</v>
      </c>
      <c r="B334" s="164"/>
      <c r="C334" s="164"/>
      <c r="D334" s="284">
        <v>84329.87</v>
      </c>
      <c r="E334" s="284"/>
      <c r="F334" s="284">
        <v>84329.87</v>
      </c>
      <c r="G334" s="284"/>
    </row>
    <row r="335" spans="1:8" ht="19.5" customHeight="1" x14ac:dyDescent="0.25">
      <c r="A335" s="291" t="s">
        <v>222</v>
      </c>
      <c r="B335" s="291"/>
      <c r="C335" s="291"/>
      <c r="D335" s="282">
        <f>SUM(D336:E343)</f>
        <v>10541187.560000001</v>
      </c>
      <c r="E335" s="282"/>
      <c r="F335" s="282">
        <f>SUM(F336:G343)</f>
        <v>16376242.609999999</v>
      </c>
      <c r="G335" s="282"/>
    </row>
    <row r="336" spans="1:8" ht="19.5" customHeight="1" x14ac:dyDescent="0.25">
      <c r="A336" s="164" t="s">
        <v>223</v>
      </c>
      <c r="B336" s="164"/>
      <c r="C336" s="164"/>
      <c r="D336" s="163">
        <v>403113.72</v>
      </c>
      <c r="E336" s="163"/>
      <c r="F336" s="163">
        <v>10000</v>
      </c>
      <c r="G336" s="163"/>
    </row>
    <row r="337" spans="1:7" ht="19.5" customHeight="1" x14ac:dyDescent="0.25">
      <c r="A337" s="164" t="s">
        <v>436</v>
      </c>
      <c r="B337" s="164"/>
      <c r="C337" s="164"/>
      <c r="D337" s="163">
        <v>9831.06</v>
      </c>
      <c r="E337" s="163"/>
      <c r="F337" s="163">
        <v>141744.18</v>
      </c>
      <c r="G337" s="163"/>
    </row>
    <row r="338" spans="1:7" ht="19.5" customHeight="1" x14ac:dyDescent="0.25">
      <c r="A338" s="164" t="s">
        <v>437</v>
      </c>
      <c r="B338" s="164"/>
      <c r="C338" s="164"/>
      <c r="D338" s="163">
        <v>2541778.7999999998</v>
      </c>
      <c r="E338" s="163"/>
      <c r="F338" s="163">
        <v>2109891.85</v>
      </c>
      <c r="G338" s="163"/>
    </row>
    <row r="339" spans="1:7" ht="19.5" customHeight="1" x14ac:dyDescent="0.25">
      <c r="A339" s="164" t="s">
        <v>438</v>
      </c>
      <c r="B339" s="164"/>
      <c r="C339" s="164"/>
      <c r="D339" s="163">
        <v>702.22</v>
      </c>
      <c r="E339" s="163"/>
      <c r="F339" s="163">
        <v>702.49</v>
      </c>
      <c r="G339" s="163"/>
    </row>
    <row r="340" spans="1:7" ht="19.5" customHeight="1" x14ac:dyDescent="0.25">
      <c r="A340" s="164" t="s">
        <v>457</v>
      </c>
      <c r="B340" s="164"/>
      <c r="C340" s="164"/>
      <c r="D340" s="163">
        <v>7026959.54</v>
      </c>
      <c r="E340" s="163"/>
      <c r="F340" s="163">
        <v>13596898.84</v>
      </c>
      <c r="G340" s="163"/>
    </row>
    <row r="341" spans="1:7" ht="19.5" customHeight="1" x14ac:dyDescent="0.25">
      <c r="A341" s="164" t="s">
        <v>458</v>
      </c>
      <c r="B341" s="164"/>
      <c r="C341" s="164"/>
      <c r="D341" s="163">
        <v>201446.22</v>
      </c>
      <c r="E341" s="163"/>
      <c r="F341" s="163">
        <v>180928.68</v>
      </c>
      <c r="G341" s="163"/>
    </row>
    <row r="342" spans="1:7" ht="19.5" customHeight="1" x14ac:dyDescent="0.25">
      <c r="A342" s="164" t="s">
        <v>459</v>
      </c>
      <c r="B342" s="164"/>
      <c r="C342" s="164"/>
      <c r="D342" s="163">
        <v>188744.41</v>
      </c>
      <c r="E342" s="163"/>
      <c r="F342" s="163">
        <v>167530.13</v>
      </c>
      <c r="G342" s="163"/>
    </row>
    <row r="343" spans="1:7" ht="19.5" customHeight="1" x14ac:dyDescent="0.25">
      <c r="A343" s="164" t="s">
        <v>460</v>
      </c>
      <c r="B343" s="164"/>
      <c r="C343" s="164"/>
      <c r="D343" s="163">
        <v>168611.59</v>
      </c>
      <c r="E343" s="163"/>
      <c r="F343" s="163">
        <v>168546.44</v>
      </c>
      <c r="G343" s="163"/>
    </row>
    <row r="344" spans="1:7" ht="19.5" customHeight="1" x14ac:dyDescent="0.25">
      <c r="A344" s="291" t="s">
        <v>224</v>
      </c>
      <c r="B344" s="291"/>
      <c r="C344" s="291"/>
      <c r="D344" s="282">
        <f>SUM(D345:E349)</f>
        <v>50389.01</v>
      </c>
      <c r="E344" s="282"/>
      <c r="F344" s="282">
        <f>SUM(F345:G349)</f>
        <v>268109.89</v>
      </c>
      <c r="G344" s="282"/>
    </row>
    <row r="345" spans="1:7" ht="19.5" customHeight="1" x14ac:dyDescent="0.25">
      <c r="A345" s="164" t="s">
        <v>461</v>
      </c>
      <c r="B345" s="164"/>
      <c r="C345" s="164"/>
      <c r="D345" s="163">
        <v>30651.439999999999</v>
      </c>
      <c r="E345" s="163"/>
      <c r="F345" s="163">
        <v>248508.7</v>
      </c>
      <c r="G345" s="163"/>
    </row>
    <row r="346" spans="1:7" ht="19.5" customHeight="1" x14ac:dyDescent="0.25">
      <c r="A346" s="164" t="s">
        <v>225</v>
      </c>
      <c r="B346" s="164"/>
      <c r="C346" s="164"/>
      <c r="D346" s="163">
        <v>19586.78</v>
      </c>
      <c r="E346" s="163"/>
      <c r="F346" s="163">
        <v>19586.63</v>
      </c>
      <c r="G346" s="163"/>
    </row>
    <row r="347" spans="1:7" ht="19.5" customHeight="1" x14ac:dyDescent="0.25">
      <c r="A347" s="164" t="s">
        <v>462</v>
      </c>
      <c r="B347" s="164"/>
      <c r="C347" s="164"/>
      <c r="D347" s="163">
        <v>96.71</v>
      </c>
      <c r="E347" s="163"/>
      <c r="F347" s="163">
        <v>14.56</v>
      </c>
      <c r="G347" s="163"/>
    </row>
    <row r="348" spans="1:7" ht="19.5" customHeight="1" x14ac:dyDescent="0.25">
      <c r="A348" s="164" t="s">
        <v>463</v>
      </c>
      <c r="B348" s="164"/>
      <c r="C348" s="164"/>
      <c r="D348" s="163">
        <v>45.39</v>
      </c>
      <c r="E348" s="163"/>
      <c r="F348" s="163">
        <v>0</v>
      </c>
      <c r="G348" s="163"/>
    </row>
    <row r="349" spans="1:7" ht="19.5" customHeight="1" x14ac:dyDescent="0.25">
      <c r="A349" s="164" t="s">
        <v>464</v>
      </c>
      <c r="B349" s="164"/>
      <c r="C349" s="164"/>
      <c r="D349" s="163">
        <v>8.69</v>
      </c>
      <c r="E349" s="163"/>
      <c r="F349" s="163">
        <v>0</v>
      </c>
      <c r="G349" s="163"/>
    </row>
    <row r="350" spans="1:7" x14ac:dyDescent="0.25">
      <c r="A350" s="290" t="s">
        <v>68</v>
      </c>
      <c r="B350" s="290"/>
      <c r="C350" s="290"/>
      <c r="D350" s="282">
        <f>+D351</f>
        <v>12797415.24</v>
      </c>
      <c r="E350" s="282"/>
      <c r="F350" s="282">
        <f>+F351</f>
        <v>163685.01</v>
      </c>
      <c r="G350" s="282"/>
    </row>
    <row r="351" spans="1:7" x14ac:dyDescent="0.25">
      <c r="A351" s="165" t="s">
        <v>226</v>
      </c>
      <c r="B351" s="165"/>
      <c r="C351" s="165"/>
      <c r="D351" s="163">
        <f>SUM(D352:E355)</f>
        <v>12797415.24</v>
      </c>
      <c r="E351" s="163"/>
      <c r="F351" s="163">
        <f>SUM(F352:G355)</f>
        <v>163685.01</v>
      </c>
      <c r="G351" s="163"/>
    </row>
    <row r="352" spans="1:7" x14ac:dyDescent="0.25">
      <c r="A352" s="165" t="s">
        <v>465</v>
      </c>
      <c r="B352" s="165"/>
      <c r="C352" s="165"/>
      <c r="D352" s="163">
        <v>684961.06</v>
      </c>
      <c r="E352" s="163"/>
      <c r="F352" s="163">
        <v>0</v>
      </c>
      <c r="G352" s="163"/>
    </row>
    <row r="353" spans="1:8" x14ac:dyDescent="0.25">
      <c r="A353" s="165" t="s">
        <v>466</v>
      </c>
      <c r="B353" s="165"/>
      <c r="C353" s="165"/>
      <c r="D353" s="163">
        <v>11947542.609999999</v>
      </c>
      <c r="E353" s="163"/>
      <c r="F353" s="163">
        <v>0</v>
      </c>
      <c r="G353" s="163"/>
    </row>
    <row r="354" spans="1:8" x14ac:dyDescent="0.25">
      <c r="A354" s="165" t="s">
        <v>227</v>
      </c>
      <c r="B354" s="165"/>
      <c r="C354" s="165"/>
      <c r="D354" s="163">
        <v>128860.46</v>
      </c>
      <c r="E354" s="163"/>
      <c r="F354" s="163">
        <v>127633.9</v>
      </c>
      <c r="G354" s="163"/>
    </row>
    <row r="355" spans="1:8" x14ac:dyDescent="0.25">
      <c r="A355" s="165" t="s">
        <v>467</v>
      </c>
      <c r="B355" s="165"/>
      <c r="C355" s="165"/>
      <c r="D355" s="163">
        <v>36051.11</v>
      </c>
      <c r="E355" s="163"/>
      <c r="F355" s="163">
        <v>36051.11</v>
      </c>
      <c r="G355" s="163"/>
    </row>
    <row r="356" spans="1:8" x14ac:dyDescent="0.25">
      <c r="A356" s="292" t="s">
        <v>158</v>
      </c>
      <c r="B356" s="292"/>
      <c r="C356" s="292"/>
      <c r="D356" s="295">
        <f>+D326+D350</f>
        <v>23542244.300000001</v>
      </c>
      <c r="E356" s="295"/>
      <c r="F356" s="295">
        <f>+F326+F350</f>
        <v>16961330.289999999</v>
      </c>
      <c r="G356" s="295"/>
    </row>
    <row r="357" spans="1:8" x14ac:dyDescent="0.25">
      <c r="A357" s="81"/>
      <c r="B357" s="81"/>
      <c r="C357" s="81"/>
      <c r="D357" s="24"/>
    </row>
    <row r="358" spans="1:8" ht="15" customHeight="1" x14ac:dyDescent="0.25">
      <c r="A358" s="293" t="s">
        <v>159</v>
      </c>
      <c r="B358" s="293"/>
      <c r="C358" s="293"/>
      <c r="D358" s="293"/>
      <c r="E358" s="293"/>
      <c r="F358" s="293"/>
      <c r="G358" s="293"/>
    </row>
    <row r="359" spans="1:8" x14ac:dyDescent="0.25">
      <c r="B359" s="155"/>
      <c r="D359" s="24"/>
    </row>
    <row r="360" spans="1:8" x14ac:dyDescent="0.25">
      <c r="A360" s="289" t="s">
        <v>0</v>
      </c>
      <c r="B360" s="289"/>
      <c r="C360" s="289"/>
      <c r="D360" s="294">
        <v>2023</v>
      </c>
      <c r="E360" s="294"/>
      <c r="F360" s="294">
        <v>2022</v>
      </c>
      <c r="G360" s="294"/>
    </row>
    <row r="361" spans="1:8" x14ac:dyDescent="0.25">
      <c r="A361" s="165" t="s">
        <v>160</v>
      </c>
      <c r="B361" s="165"/>
      <c r="C361" s="165"/>
      <c r="D361" s="298">
        <v>16140807.050000001</v>
      </c>
      <c r="E361" s="298"/>
      <c r="F361" s="298">
        <v>17592393.359999999</v>
      </c>
      <c r="G361" s="298"/>
    </row>
    <row r="362" spans="1:8" x14ac:dyDescent="0.25">
      <c r="A362" s="277" t="s">
        <v>161</v>
      </c>
      <c r="B362" s="277"/>
      <c r="C362" s="277"/>
      <c r="D362" s="296">
        <v>0</v>
      </c>
      <c r="E362" s="296"/>
      <c r="F362" s="296">
        <v>0</v>
      </c>
      <c r="G362" s="296"/>
    </row>
    <row r="363" spans="1:8" x14ac:dyDescent="0.25">
      <c r="A363" s="165" t="s">
        <v>162</v>
      </c>
      <c r="B363" s="165"/>
      <c r="C363" s="165"/>
      <c r="D363" s="298">
        <v>1349746</v>
      </c>
      <c r="E363" s="298"/>
      <c r="F363" s="298">
        <v>1349746</v>
      </c>
      <c r="G363" s="298"/>
    </row>
    <row r="364" spans="1:8" x14ac:dyDescent="0.25">
      <c r="A364" s="165" t="s">
        <v>163</v>
      </c>
      <c r="B364" s="165"/>
      <c r="C364" s="165"/>
      <c r="D364" s="298">
        <v>538211</v>
      </c>
      <c r="E364" s="298"/>
      <c r="F364" s="298">
        <v>538211</v>
      </c>
      <c r="G364" s="298"/>
      <c r="H364" s="161"/>
    </row>
    <row r="365" spans="1:8" x14ac:dyDescent="0.25">
      <c r="A365" s="165" t="s">
        <v>164</v>
      </c>
      <c r="B365" s="165"/>
      <c r="C365" s="165"/>
      <c r="D365" s="296">
        <v>0</v>
      </c>
      <c r="E365" s="296"/>
      <c r="F365" s="296">
        <v>0</v>
      </c>
      <c r="G365" s="296"/>
    </row>
    <row r="366" spans="1:8" x14ac:dyDescent="0.25">
      <c r="A366" s="277" t="s">
        <v>165</v>
      </c>
      <c r="B366" s="277"/>
      <c r="C366" s="277"/>
      <c r="D366" s="296">
        <v>0</v>
      </c>
      <c r="E366" s="296"/>
      <c r="F366" s="296">
        <v>0</v>
      </c>
      <c r="G366" s="296"/>
    </row>
    <row r="367" spans="1:8" x14ac:dyDescent="0.25">
      <c r="A367" s="277" t="s">
        <v>166</v>
      </c>
      <c r="B367" s="277"/>
      <c r="C367" s="277"/>
      <c r="D367" s="296">
        <v>0</v>
      </c>
      <c r="E367" s="296"/>
      <c r="F367" s="296">
        <v>0</v>
      </c>
      <c r="G367" s="296"/>
    </row>
    <row r="368" spans="1:8" x14ac:dyDescent="0.25">
      <c r="A368" s="165" t="s">
        <v>167</v>
      </c>
      <c r="B368" s="165"/>
      <c r="C368" s="165"/>
      <c r="D368" s="296">
        <v>0</v>
      </c>
      <c r="E368" s="296"/>
      <c r="F368" s="296">
        <v>0</v>
      </c>
      <c r="G368" s="296"/>
    </row>
    <row r="369" spans="1:7" x14ac:dyDescent="0.25">
      <c r="A369" s="278" t="s">
        <v>168</v>
      </c>
      <c r="B369" s="278"/>
      <c r="C369" s="278"/>
      <c r="D369" s="297">
        <f>SUM(D361:E368)</f>
        <v>18028764.050000001</v>
      </c>
      <c r="E369" s="297"/>
      <c r="F369" s="297">
        <f>SUM(F361:G368)</f>
        <v>19480350.359999999</v>
      </c>
      <c r="G369" s="297"/>
    </row>
    <row r="370" spans="1:7" x14ac:dyDescent="0.25">
      <c r="A370" s="279" t="s">
        <v>114</v>
      </c>
      <c r="B370" s="279"/>
      <c r="C370" s="279"/>
      <c r="D370" s="30"/>
      <c r="E370" s="30"/>
    </row>
    <row r="371" spans="1:7" x14ac:dyDescent="0.25">
      <c r="A371" s="29"/>
      <c r="B371" s="29"/>
      <c r="C371" s="29"/>
      <c r="D371" s="29"/>
      <c r="E371" s="29"/>
    </row>
    <row r="372" spans="1:7" x14ac:dyDescent="0.25">
      <c r="A372" s="274" t="s">
        <v>113</v>
      </c>
      <c r="B372" s="274"/>
      <c r="C372" s="274"/>
      <c r="D372" s="28"/>
      <c r="E372" s="28"/>
    </row>
    <row r="373" spans="1:7" x14ac:dyDescent="0.25">
      <c r="A373" s="28"/>
      <c r="B373" s="28"/>
      <c r="C373" s="28"/>
      <c r="D373" s="28"/>
      <c r="E373" s="28"/>
    </row>
    <row r="374" spans="1:7" x14ac:dyDescent="0.25">
      <c r="A374" s="275" t="s">
        <v>112</v>
      </c>
      <c r="B374" s="275"/>
      <c r="C374" s="275"/>
      <c r="D374" s="275"/>
      <c r="E374" s="275"/>
    </row>
    <row r="375" spans="1:7" x14ac:dyDescent="0.25">
      <c r="A375" s="27"/>
      <c r="B375" s="27"/>
      <c r="C375" s="27"/>
      <c r="D375" s="27"/>
      <c r="E375" s="25"/>
    </row>
    <row r="376" spans="1:7" x14ac:dyDescent="0.25">
      <c r="A376" s="65" t="s">
        <v>141</v>
      </c>
      <c r="B376" s="65"/>
      <c r="C376" s="26"/>
      <c r="D376" s="26"/>
      <c r="E376" s="25"/>
    </row>
    <row r="377" spans="1:7" x14ac:dyDescent="0.25">
      <c r="A377" s="65"/>
      <c r="B377" s="65"/>
      <c r="C377" s="26"/>
      <c r="D377" s="26"/>
      <c r="E377" s="25"/>
    </row>
    <row r="378" spans="1:7" x14ac:dyDescent="0.25">
      <c r="A378" s="276" t="s">
        <v>111</v>
      </c>
      <c r="B378" s="276"/>
      <c r="C378" s="65"/>
      <c r="D378" s="65"/>
      <c r="E378" s="66"/>
    </row>
    <row r="379" spans="1:7" ht="34.5" customHeight="1" x14ac:dyDescent="0.25">
      <c r="A379" s="67" t="s">
        <v>110</v>
      </c>
      <c r="B379" s="285" t="s">
        <v>151</v>
      </c>
      <c r="C379" s="285"/>
      <c r="D379" s="285"/>
      <c r="E379" s="285"/>
      <c r="F379" s="285"/>
      <c r="G379" s="285"/>
    </row>
    <row r="380" spans="1:7" ht="19.5" customHeight="1" x14ac:dyDescent="0.25">
      <c r="A380" s="68" t="s">
        <v>109</v>
      </c>
      <c r="B380" s="286" t="s">
        <v>108</v>
      </c>
      <c r="C380" s="286"/>
      <c r="D380" s="286"/>
      <c r="E380" s="286"/>
      <c r="F380" s="286"/>
      <c r="G380" s="286"/>
    </row>
    <row r="381" spans="1:7" ht="19.5" customHeight="1" x14ac:dyDescent="0.25">
      <c r="A381" s="68" t="s">
        <v>107</v>
      </c>
      <c r="B381" s="287" t="s">
        <v>106</v>
      </c>
      <c r="C381" s="287"/>
      <c r="D381" s="287"/>
      <c r="E381" s="287"/>
      <c r="F381" s="287"/>
      <c r="G381" s="287"/>
    </row>
    <row r="382" spans="1:7" ht="19.5" customHeight="1" x14ac:dyDescent="0.25">
      <c r="A382" s="68" t="s">
        <v>105</v>
      </c>
      <c r="B382" s="287" t="s">
        <v>152</v>
      </c>
      <c r="C382" s="287"/>
      <c r="D382" s="287"/>
      <c r="E382" s="287"/>
      <c r="F382" s="287"/>
      <c r="G382" s="287"/>
    </row>
    <row r="383" spans="1:7" x14ac:dyDescent="0.25">
      <c r="A383" s="65"/>
      <c r="B383" s="69"/>
      <c r="C383" s="69"/>
      <c r="D383" s="69"/>
      <c r="E383" s="69"/>
    </row>
    <row r="384" spans="1:7" ht="78" customHeight="1" x14ac:dyDescent="0.25">
      <c r="A384" s="67" t="s">
        <v>104</v>
      </c>
      <c r="B384" s="286" t="s">
        <v>103</v>
      </c>
      <c r="C384" s="286"/>
      <c r="D384" s="286"/>
      <c r="E384" s="286"/>
      <c r="F384" s="286"/>
      <c r="G384" s="286"/>
    </row>
    <row r="385" spans="1:5" x14ac:dyDescent="0.25">
      <c r="A385" s="68" t="s">
        <v>102</v>
      </c>
      <c r="B385" s="66"/>
      <c r="C385" s="66"/>
      <c r="D385" s="66"/>
      <c r="E385" s="66"/>
    </row>
    <row r="386" spans="1:5" x14ac:dyDescent="0.25">
      <c r="A386" s="65"/>
      <c r="B386" s="66"/>
      <c r="C386" s="66"/>
      <c r="D386" s="66"/>
      <c r="E386" s="66"/>
    </row>
    <row r="387" spans="1:5" x14ac:dyDescent="0.25">
      <c r="A387" s="65" t="s">
        <v>153</v>
      </c>
      <c r="B387" s="65"/>
      <c r="C387" s="65"/>
      <c r="D387" s="65"/>
      <c r="E387" s="66"/>
    </row>
    <row r="388" spans="1:5" x14ac:dyDescent="0.25">
      <c r="A388" s="276" t="s">
        <v>111</v>
      </c>
      <c r="B388" s="276"/>
      <c r="C388" s="66"/>
      <c r="D388" s="66"/>
      <c r="E388" s="66"/>
    </row>
    <row r="389" spans="1:5" x14ac:dyDescent="0.25">
      <c r="A389" s="162" t="s">
        <v>100</v>
      </c>
      <c r="B389" s="162"/>
      <c r="C389" s="162"/>
      <c r="D389" s="162"/>
      <c r="E389" s="162"/>
    </row>
    <row r="390" spans="1:5" x14ac:dyDescent="0.25">
      <c r="A390" s="79" t="s">
        <v>99</v>
      </c>
      <c r="B390" s="79" t="s">
        <v>98</v>
      </c>
      <c r="C390" s="79" t="s">
        <v>97</v>
      </c>
      <c r="D390" s="79" t="s">
        <v>96</v>
      </c>
      <c r="E390" s="79" t="s">
        <v>95</v>
      </c>
    </row>
    <row r="391" spans="1:5" x14ac:dyDescent="0.25">
      <c r="A391" s="111">
        <v>7300</v>
      </c>
      <c r="B391" s="112" t="s">
        <v>228</v>
      </c>
      <c r="C391" s="113">
        <v>0</v>
      </c>
      <c r="D391" s="113">
        <f>D392-D393</f>
        <v>0</v>
      </c>
      <c r="E391" s="114">
        <f>C391-D391</f>
        <v>0</v>
      </c>
    </row>
    <row r="392" spans="1:5" ht="22.5" x14ac:dyDescent="0.25">
      <c r="A392" s="111">
        <v>7330</v>
      </c>
      <c r="B392" s="115" t="s">
        <v>229</v>
      </c>
      <c r="C392" s="116">
        <v>658977018.92999995</v>
      </c>
      <c r="D392" s="116">
        <v>658977018.92999995</v>
      </c>
      <c r="E392" s="114">
        <f>C392-D392</f>
        <v>0</v>
      </c>
    </row>
    <row r="393" spans="1:5" x14ac:dyDescent="0.25">
      <c r="A393" s="111">
        <v>7340</v>
      </c>
      <c r="B393" s="115" t="s">
        <v>230</v>
      </c>
      <c r="C393" s="116">
        <v>658977018.92999995</v>
      </c>
      <c r="D393" s="116">
        <v>658977018.92999995</v>
      </c>
      <c r="E393" s="114">
        <f t="shared" ref="E393" si="2">C393-D393</f>
        <v>0</v>
      </c>
    </row>
    <row r="394" spans="1:5" x14ac:dyDescent="0.25">
      <c r="A394" s="117">
        <v>7400</v>
      </c>
      <c r="B394" s="112" t="s">
        <v>231</v>
      </c>
      <c r="C394" s="118"/>
      <c r="D394" s="118"/>
      <c r="E394" s="114"/>
    </row>
    <row r="395" spans="1:5" x14ac:dyDescent="0.25">
      <c r="A395" s="117">
        <v>7410</v>
      </c>
      <c r="B395" s="115" t="s">
        <v>232</v>
      </c>
      <c r="C395" s="116">
        <v>29556419.73</v>
      </c>
      <c r="D395" s="116">
        <v>29556419.73</v>
      </c>
      <c r="E395" s="114">
        <f>C395-D395</f>
        <v>0</v>
      </c>
    </row>
    <row r="396" spans="1:5" x14ac:dyDescent="0.25">
      <c r="A396" s="117">
        <v>7420</v>
      </c>
      <c r="B396" s="115" t="s">
        <v>233</v>
      </c>
      <c r="C396" s="116">
        <v>29556419.73</v>
      </c>
      <c r="D396" s="116">
        <v>29556419.73</v>
      </c>
      <c r="E396" s="114">
        <f>C396-D396</f>
        <v>0</v>
      </c>
    </row>
    <row r="397" spans="1:5" x14ac:dyDescent="0.25">
      <c r="A397" s="65"/>
      <c r="B397" s="65"/>
      <c r="C397" s="65"/>
      <c r="D397" s="65"/>
      <c r="E397" s="66"/>
    </row>
    <row r="398" spans="1:5" x14ac:dyDescent="0.25">
      <c r="A398" s="65"/>
      <c r="B398" s="65"/>
      <c r="C398" s="65"/>
      <c r="D398" s="65"/>
      <c r="E398" s="66"/>
    </row>
    <row r="399" spans="1:5" ht="24.75" x14ac:dyDescent="0.25">
      <c r="A399" s="148" t="s">
        <v>101</v>
      </c>
      <c r="B399" s="66"/>
      <c r="C399" s="66"/>
      <c r="D399" s="66"/>
      <c r="E399" s="66"/>
    </row>
    <row r="400" spans="1:5" x14ac:dyDescent="0.25">
      <c r="A400" s="66"/>
      <c r="B400" s="162" t="s">
        <v>100</v>
      </c>
      <c r="C400" s="162"/>
      <c r="D400" s="162"/>
      <c r="E400" s="162"/>
    </row>
    <row r="401" spans="1:5" x14ac:dyDescent="0.25">
      <c r="A401" s="79" t="s">
        <v>99</v>
      </c>
      <c r="B401" s="79" t="s">
        <v>98</v>
      </c>
      <c r="C401" s="80" t="s">
        <v>97</v>
      </c>
      <c r="D401" s="80" t="s">
        <v>96</v>
      </c>
      <c r="E401" s="80" t="s">
        <v>95</v>
      </c>
    </row>
    <row r="402" spans="1:5" x14ac:dyDescent="0.25">
      <c r="A402" s="119" t="s">
        <v>94</v>
      </c>
      <c r="B402" s="120" t="s">
        <v>93</v>
      </c>
      <c r="C402" s="99">
        <v>103923793.48</v>
      </c>
      <c r="D402" s="99">
        <v>110159221.09</v>
      </c>
      <c r="E402" s="121">
        <f>C402-D402</f>
        <v>-6235427.6099999994</v>
      </c>
    </row>
    <row r="403" spans="1:5" x14ac:dyDescent="0.25">
      <c r="A403" s="119" t="s">
        <v>92</v>
      </c>
      <c r="B403" s="120" t="s">
        <v>91</v>
      </c>
      <c r="C403" s="122">
        <v>4989079.95</v>
      </c>
      <c r="D403" s="122">
        <v>69328167.319999993</v>
      </c>
      <c r="E403" s="123">
        <f t="shared" ref="E403:E413" si="3">C403-D403</f>
        <v>-64339087.36999999</v>
      </c>
    </row>
    <row r="404" spans="1:5" x14ac:dyDescent="0.25">
      <c r="A404" s="119" t="s">
        <v>90</v>
      </c>
      <c r="B404" s="120" t="s">
        <v>89</v>
      </c>
      <c r="C404" s="124">
        <v>15851253.810000001</v>
      </c>
      <c r="D404" s="124">
        <v>1129382.8999999999</v>
      </c>
      <c r="E404" s="121">
        <f>C404-D404</f>
        <v>14721870.91</v>
      </c>
    </row>
    <row r="405" spans="1:5" x14ac:dyDescent="0.25">
      <c r="A405" s="120" t="s">
        <v>88</v>
      </c>
      <c r="B405" s="120" t="s">
        <v>87</v>
      </c>
      <c r="C405" s="124">
        <v>114785967.34</v>
      </c>
      <c r="D405" s="124">
        <v>41960436.670000002</v>
      </c>
      <c r="E405" s="121">
        <f t="shared" si="3"/>
        <v>72825530.670000002</v>
      </c>
    </row>
    <row r="406" spans="1:5" x14ac:dyDescent="0.25">
      <c r="A406" s="120" t="s">
        <v>86</v>
      </c>
      <c r="B406" s="120" t="s">
        <v>85</v>
      </c>
      <c r="C406" s="124">
        <v>114785967.34</v>
      </c>
      <c r="D406" s="124">
        <v>41960436.670000002</v>
      </c>
      <c r="E406" s="121">
        <f t="shared" si="3"/>
        <v>72825530.670000002</v>
      </c>
    </row>
    <row r="407" spans="1:5" x14ac:dyDescent="0.25">
      <c r="A407" s="120" t="s">
        <v>84</v>
      </c>
      <c r="B407" s="120" t="s">
        <v>83</v>
      </c>
      <c r="C407" s="99">
        <v>103923793.48</v>
      </c>
      <c r="D407" s="99">
        <v>110159221.09</v>
      </c>
      <c r="E407" s="121">
        <f t="shared" si="3"/>
        <v>-6235427.6099999994</v>
      </c>
    </row>
    <row r="408" spans="1:5" x14ac:dyDescent="0.25">
      <c r="A408" s="120" t="s">
        <v>82</v>
      </c>
      <c r="B408" s="120" t="s">
        <v>81</v>
      </c>
      <c r="C408" s="125">
        <v>1136559.18</v>
      </c>
      <c r="D408" s="125">
        <v>87327983.409999996</v>
      </c>
      <c r="E408" s="121">
        <f t="shared" si="3"/>
        <v>-86191424.229999989</v>
      </c>
    </row>
    <row r="409" spans="1:5" x14ac:dyDescent="0.25">
      <c r="A409" s="120" t="s">
        <v>80</v>
      </c>
      <c r="B409" s="120" t="s">
        <v>79</v>
      </c>
      <c r="C409" s="124">
        <v>15851253.810000001</v>
      </c>
      <c r="D409" s="124">
        <v>1129382.8999999999</v>
      </c>
      <c r="E409" s="121">
        <f t="shared" si="3"/>
        <v>14721870.91</v>
      </c>
    </row>
    <row r="410" spans="1:5" x14ac:dyDescent="0.25">
      <c r="A410" s="120" t="s">
        <v>78</v>
      </c>
      <c r="B410" s="120" t="s">
        <v>77</v>
      </c>
      <c r="C410" s="125">
        <v>118638488.11</v>
      </c>
      <c r="D410" s="125">
        <v>23960620.579999998</v>
      </c>
      <c r="E410" s="121">
        <f t="shared" si="3"/>
        <v>94677867.530000001</v>
      </c>
    </row>
    <row r="411" spans="1:5" x14ac:dyDescent="0.25">
      <c r="A411" s="120" t="s">
        <v>76</v>
      </c>
      <c r="B411" s="120" t="s">
        <v>75</v>
      </c>
      <c r="C411" s="125">
        <v>117611361.26000001</v>
      </c>
      <c r="D411" s="125">
        <v>23949820.579999998</v>
      </c>
      <c r="E411" s="121">
        <f t="shared" si="3"/>
        <v>93661540.680000007</v>
      </c>
    </row>
    <row r="412" spans="1:5" x14ac:dyDescent="0.25">
      <c r="A412" s="120" t="s">
        <v>74</v>
      </c>
      <c r="B412" s="120" t="s">
        <v>73</v>
      </c>
      <c r="C412" s="125">
        <v>116353733.84</v>
      </c>
      <c r="D412" s="125">
        <v>22862324.940000001</v>
      </c>
      <c r="E412" s="121">
        <f t="shared" si="3"/>
        <v>93491408.900000006</v>
      </c>
    </row>
    <row r="413" spans="1:5" x14ac:dyDescent="0.25">
      <c r="A413" s="126" t="s">
        <v>72</v>
      </c>
      <c r="B413" s="126" t="s">
        <v>71</v>
      </c>
      <c r="C413" s="125">
        <v>116353733.84</v>
      </c>
      <c r="D413" s="125">
        <v>22862324.940000001</v>
      </c>
      <c r="E413" s="121">
        <f t="shared" si="3"/>
        <v>93491408.900000006</v>
      </c>
    </row>
    <row r="414" spans="1:5" x14ac:dyDescent="0.25">
      <c r="A414" s="71" t="s">
        <v>70</v>
      </c>
      <c r="B414" s="71" t="s">
        <v>70</v>
      </c>
      <c r="C414" s="70"/>
      <c r="D414" s="70"/>
      <c r="E414" s="70"/>
    </row>
    <row r="415" spans="1:5" x14ac:dyDescent="0.25">
      <c r="A415" s="66"/>
      <c r="B415" s="72" t="s">
        <v>69</v>
      </c>
      <c r="C415" s="73"/>
      <c r="D415" s="73"/>
      <c r="E415" s="73"/>
    </row>
    <row r="418" spans="1:8" ht="15.75" x14ac:dyDescent="0.25">
      <c r="A418" s="302" t="s">
        <v>234</v>
      </c>
      <c r="B418" s="302"/>
      <c r="C418" s="302"/>
      <c r="D418" s="302"/>
      <c r="E418" s="302"/>
      <c r="F418" s="302"/>
      <c r="G418" s="302"/>
      <c r="H418"/>
    </row>
    <row r="419" spans="1:8" x14ac:dyDescent="0.25">
      <c r="A419" s="127"/>
      <c r="B419"/>
      <c r="C419"/>
      <c r="D419"/>
      <c r="E419"/>
      <c r="F419"/>
      <c r="G419"/>
      <c r="H419"/>
    </row>
    <row r="420" spans="1:8" x14ac:dyDescent="0.25">
      <c r="A420" s="303" t="s">
        <v>386</v>
      </c>
      <c r="B420" s="303"/>
      <c r="C420" s="303"/>
      <c r="D420" s="303"/>
      <c r="E420" s="303"/>
      <c r="F420" s="303"/>
      <c r="G420" s="303"/>
      <c r="H420"/>
    </row>
    <row r="421" spans="1:8" x14ac:dyDescent="0.25">
      <c r="A421" s="127"/>
      <c r="B421"/>
      <c r="C421"/>
      <c r="D421"/>
      <c r="E421"/>
      <c r="F421"/>
      <c r="G421"/>
      <c r="H421"/>
    </row>
    <row r="422" spans="1:8" ht="15.75" x14ac:dyDescent="0.25">
      <c r="A422" s="304" t="s">
        <v>235</v>
      </c>
      <c r="B422" s="304"/>
      <c r="C422" s="304"/>
      <c r="D422" s="304"/>
      <c r="E422" s="304"/>
      <c r="F422" s="304"/>
      <c r="G422" s="304"/>
      <c r="H422"/>
    </row>
    <row r="423" spans="1:8" x14ac:dyDescent="0.25">
      <c r="A423" s="127"/>
      <c r="B423"/>
      <c r="C423"/>
      <c r="D423"/>
      <c r="E423"/>
      <c r="F423"/>
      <c r="G423"/>
      <c r="H423"/>
    </row>
    <row r="424" spans="1:8" ht="99" customHeight="1" x14ac:dyDescent="0.25">
      <c r="A424" s="305" t="s">
        <v>236</v>
      </c>
      <c r="B424" s="305"/>
      <c r="C424" s="305"/>
      <c r="D424" s="305"/>
      <c r="E424" s="305"/>
      <c r="F424" s="305"/>
      <c r="G424" s="305"/>
      <c r="H424"/>
    </row>
    <row r="425" spans="1:8" ht="174.75" customHeight="1" x14ac:dyDescent="0.25">
      <c r="A425" s="305" t="s">
        <v>237</v>
      </c>
      <c r="B425" s="305"/>
      <c r="C425" s="305"/>
      <c r="D425" s="305"/>
      <c r="E425" s="305"/>
      <c r="F425" s="305"/>
      <c r="G425" s="305"/>
      <c r="H425"/>
    </row>
    <row r="426" spans="1:8" ht="15.75" x14ac:dyDescent="0.25">
      <c r="A426" s="299" t="s">
        <v>238</v>
      </c>
      <c r="B426" s="299"/>
      <c r="C426" s="299"/>
      <c r="D426" s="299"/>
      <c r="E426" s="299"/>
      <c r="F426" s="299"/>
      <c r="G426" s="299"/>
      <c r="H426"/>
    </row>
    <row r="427" spans="1:8" x14ac:dyDescent="0.25">
      <c r="A427" s="149"/>
      <c r="B427" s="142"/>
      <c r="C427" s="142"/>
      <c r="D427" s="142"/>
      <c r="E427" s="142"/>
      <c r="F427" s="142"/>
      <c r="G427" s="142"/>
      <c r="H427"/>
    </row>
    <row r="428" spans="1:8" ht="36" customHeight="1" x14ac:dyDescent="0.25">
      <c r="A428" s="300" t="s">
        <v>239</v>
      </c>
      <c r="B428" s="301"/>
      <c r="C428" s="301"/>
      <c r="D428" s="301"/>
      <c r="E428" s="301"/>
      <c r="F428" s="301"/>
      <c r="G428" s="301"/>
      <c r="H428"/>
    </row>
    <row r="429" spans="1:8" ht="69" customHeight="1" x14ac:dyDescent="0.25">
      <c r="A429" s="300" t="s">
        <v>468</v>
      </c>
      <c r="B429" s="300"/>
      <c r="C429" s="300"/>
      <c r="D429" s="300"/>
      <c r="E429" s="300"/>
      <c r="F429" s="300"/>
      <c r="G429" s="300"/>
      <c r="H429"/>
    </row>
    <row r="430" spans="1:8" ht="102" customHeight="1" x14ac:dyDescent="0.25">
      <c r="A430" s="300" t="s">
        <v>469</v>
      </c>
      <c r="B430" s="300"/>
      <c r="C430" s="300"/>
      <c r="D430" s="300"/>
      <c r="E430" s="300"/>
      <c r="F430" s="300"/>
      <c r="G430" s="300"/>
      <c r="H430"/>
    </row>
    <row r="431" spans="1:8" ht="82.5" customHeight="1" x14ac:dyDescent="0.25">
      <c r="A431" s="300" t="s">
        <v>470</v>
      </c>
      <c r="B431" s="300"/>
      <c r="C431" s="300"/>
      <c r="D431" s="300"/>
      <c r="E431" s="300"/>
      <c r="F431" s="300"/>
      <c r="G431" s="300"/>
      <c r="H431"/>
    </row>
    <row r="432" spans="1:8" ht="15.75" x14ac:dyDescent="0.25">
      <c r="A432" s="299" t="s">
        <v>240</v>
      </c>
      <c r="B432" s="299"/>
      <c r="C432" s="299"/>
      <c r="D432" s="299"/>
      <c r="E432" s="299"/>
      <c r="F432" s="299"/>
      <c r="G432" s="299"/>
      <c r="H432"/>
    </row>
    <row r="433" spans="1:8" x14ac:dyDescent="0.25">
      <c r="A433" s="127"/>
      <c r="B433"/>
      <c r="C433"/>
      <c r="D433"/>
      <c r="E433"/>
      <c r="F433"/>
      <c r="G433"/>
      <c r="H433"/>
    </row>
    <row r="434" spans="1:8" x14ac:dyDescent="0.25">
      <c r="A434" s="306" t="s">
        <v>241</v>
      </c>
      <c r="B434" s="306"/>
      <c r="C434" s="306"/>
      <c r="D434" s="306"/>
      <c r="E434" s="306"/>
      <c r="F434" s="306"/>
      <c r="G434" s="306"/>
      <c r="H434"/>
    </row>
    <row r="435" spans="1:8" x14ac:dyDescent="0.25">
      <c r="A435" s="127"/>
      <c r="B435"/>
      <c r="C435"/>
      <c r="D435"/>
      <c r="E435"/>
      <c r="F435"/>
      <c r="G435"/>
      <c r="H435"/>
    </row>
    <row r="436" spans="1:8" ht="32.25" customHeight="1" x14ac:dyDescent="0.25">
      <c r="A436" s="307" t="s">
        <v>471</v>
      </c>
      <c r="B436" s="307"/>
      <c r="C436" s="307"/>
      <c r="D436" s="307"/>
      <c r="E436" s="307"/>
      <c r="F436" s="307"/>
      <c r="G436" s="307"/>
      <c r="H436"/>
    </row>
    <row r="437" spans="1:8" ht="51" customHeight="1" x14ac:dyDescent="0.25">
      <c r="A437" s="300" t="s">
        <v>242</v>
      </c>
      <c r="B437" s="300"/>
      <c r="C437" s="300"/>
      <c r="D437" s="300"/>
      <c r="E437" s="300"/>
      <c r="F437" s="300"/>
      <c r="G437" s="300"/>
      <c r="H437"/>
    </row>
    <row r="438" spans="1:8" ht="168" customHeight="1" x14ac:dyDescent="0.25">
      <c r="A438" s="300" t="s">
        <v>243</v>
      </c>
      <c r="B438" s="300"/>
      <c r="C438" s="300"/>
      <c r="D438" s="300"/>
      <c r="E438" s="300"/>
      <c r="F438" s="300"/>
      <c r="G438" s="300"/>
      <c r="H438"/>
    </row>
    <row r="439" spans="1:8" ht="113.25" customHeight="1" x14ac:dyDescent="0.25">
      <c r="A439" s="300" t="s">
        <v>244</v>
      </c>
      <c r="B439" s="300"/>
      <c r="C439" s="300"/>
      <c r="D439" s="300"/>
      <c r="E439" s="300"/>
      <c r="F439" s="300"/>
      <c r="G439" s="300"/>
      <c r="H439"/>
    </row>
    <row r="440" spans="1:8" ht="109.5" customHeight="1" x14ac:dyDescent="0.25">
      <c r="A440" s="300" t="s">
        <v>245</v>
      </c>
      <c r="B440" s="300"/>
      <c r="C440" s="300"/>
      <c r="D440" s="300"/>
      <c r="E440" s="300"/>
      <c r="F440" s="300"/>
      <c r="G440" s="300"/>
      <c r="H440"/>
    </row>
    <row r="441" spans="1:8" ht="15.75" x14ac:dyDescent="0.25">
      <c r="A441" s="299" t="s">
        <v>246</v>
      </c>
      <c r="B441" s="299"/>
      <c r="C441" s="299"/>
      <c r="D441" s="299"/>
      <c r="E441" s="299"/>
      <c r="F441" s="299"/>
      <c r="G441" s="299"/>
      <c r="H441"/>
    </row>
    <row r="442" spans="1:8" x14ac:dyDescent="0.25">
      <c r="A442" s="127"/>
      <c r="B442"/>
      <c r="C442"/>
      <c r="D442"/>
      <c r="E442"/>
      <c r="F442"/>
      <c r="G442"/>
      <c r="H442"/>
    </row>
    <row r="443" spans="1:8" x14ac:dyDescent="0.25">
      <c r="A443" s="306" t="s">
        <v>241</v>
      </c>
      <c r="B443" s="306"/>
      <c r="C443" s="306"/>
      <c r="D443" s="306"/>
      <c r="E443" s="306"/>
      <c r="F443" s="306"/>
      <c r="G443" s="306"/>
      <c r="H443"/>
    </row>
    <row r="444" spans="1:8" x14ac:dyDescent="0.25">
      <c r="A444" s="127"/>
      <c r="B444"/>
      <c r="C444"/>
      <c r="D444"/>
      <c r="E444"/>
      <c r="F444"/>
      <c r="G444"/>
      <c r="H444"/>
    </row>
    <row r="445" spans="1:8" ht="15.75" x14ac:dyDescent="0.25">
      <c r="A445" s="299" t="s">
        <v>387</v>
      </c>
      <c r="B445" s="299"/>
      <c r="C445" s="299"/>
      <c r="D445" s="299"/>
      <c r="E445" s="299"/>
      <c r="F445" s="299"/>
      <c r="G445" s="299"/>
      <c r="H445"/>
    </row>
    <row r="446" spans="1:8" x14ac:dyDescent="0.25">
      <c r="A446" s="127"/>
      <c r="B446"/>
      <c r="C446"/>
      <c r="D446"/>
      <c r="E446"/>
      <c r="F446"/>
      <c r="G446"/>
      <c r="H446"/>
    </row>
    <row r="447" spans="1:8" ht="71.25" customHeight="1" x14ac:dyDescent="0.25">
      <c r="A447" s="300" t="s">
        <v>247</v>
      </c>
      <c r="B447" s="300"/>
      <c r="C447" s="300"/>
      <c r="D447" s="300"/>
      <c r="E447" s="300"/>
      <c r="F447" s="300"/>
      <c r="G447" s="300"/>
      <c r="H447"/>
    </row>
    <row r="448" spans="1:8" ht="14.25" customHeight="1" x14ac:dyDescent="0.25">
      <c r="A448" s="300" t="s">
        <v>248</v>
      </c>
      <c r="B448" s="300"/>
      <c r="C448" s="300"/>
      <c r="D448" s="300"/>
      <c r="E448" s="300"/>
      <c r="F448" s="300"/>
      <c r="G448" s="300"/>
      <c r="H448"/>
    </row>
    <row r="449" spans="1:8" ht="34.5" customHeight="1" x14ac:dyDescent="0.25">
      <c r="A449" s="300" t="s">
        <v>249</v>
      </c>
      <c r="B449" s="300"/>
      <c r="C449" s="300"/>
      <c r="D449" s="300"/>
      <c r="E449" s="300"/>
      <c r="F449" s="300"/>
      <c r="G449" s="300"/>
      <c r="H449"/>
    </row>
    <row r="450" spans="1:8" ht="34.5" customHeight="1" x14ac:dyDescent="0.25">
      <c r="A450" s="300" t="s">
        <v>250</v>
      </c>
      <c r="B450" s="300"/>
      <c r="C450" s="300"/>
      <c r="D450" s="300"/>
      <c r="E450" s="300"/>
      <c r="F450" s="300"/>
      <c r="G450" s="300"/>
      <c r="H450"/>
    </row>
    <row r="451" spans="1:8" ht="45.75" customHeight="1" x14ac:dyDescent="0.25">
      <c r="A451" s="300" t="s">
        <v>251</v>
      </c>
      <c r="B451" s="300"/>
      <c r="C451" s="300"/>
      <c r="D451" s="300"/>
      <c r="E451" s="300"/>
      <c r="F451" s="300"/>
      <c r="G451" s="300"/>
      <c r="H451"/>
    </row>
    <row r="452" spans="1:8" ht="80.25" customHeight="1" x14ac:dyDescent="0.25">
      <c r="A452" s="300" t="s">
        <v>252</v>
      </c>
      <c r="B452" s="300"/>
      <c r="C452" s="300"/>
      <c r="D452" s="300"/>
      <c r="E452" s="300"/>
      <c r="F452" s="300"/>
      <c r="G452" s="300"/>
      <c r="H452"/>
    </row>
    <row r="453" spans="1:8" ht="34.5" customHeight="1" x14ac:dyDescent="0.25">
      <c r="A453" s="300" t="s">
        <v>253</v>
      </c>
      <c r="B453" s="300"/>
      <c r="C453" s="300"/>
      <c r="D453" s="300"/>
      <c r="E453" s="300"/>
      <c r="F453" s="300"/>
      <c r="G453" s="300"/>
      <c r="H453"/>
    </row>
    <row r="454" spans="1:8" ht="34.5" customHeight="1" x14ac:dyDescent="0.25">
      <c r="A454" s="300" t="s">
        <v>254</v>
      </c>
      <c r="B454" s="300"/>
      <c r="C454" s="300"/>
      <c r="D454" s="300"/>
      <c r="E454" s="300"/>
      <c r="F454" s="300"/>
      <c r="G454" s="300"/>
      <c r="H454"/>
    </row>
    <row r="455" spans="1:8" ht="34.5" customHeight="1" x14ac:dyDescent="0.25">
      <c r="A455" s="300" t="s">
        <v>255</v>
      </c>
      <c r="B455" s="300"/>
      <c r="C455" s="300"/>
      <c r="D455" s="300"/>
      <c r="E455" s="300"/>
      <c r="F455" s="300"/>
      <c r="G455" s="300"/>
      <c r="H455"/>
    </row>
    <row r="456" spans="1:8" ht="23.25" customHeight="1" x14ac:dyDescent="0.25">
      <c r="A456" s="300" t="s">
        <v>256</v>
      </c>
      <c r="B456" s="300"/>
      <c r="C456" s="300"/>
      <c r="D456" s="300"/>
      <c r="E456" s="300"/>
      <c r="F456" s="300"/>
      <c r="G456" s="300"/>
      <c r="H456"/>
    </row>
    <row r="457" spans="1:8" ht="34.5" customHeight="1" x14ac:dyDescent="0.25">
      <c r="A457" s="300" t="s">
        <v>257</v>
      </c>
      <c r="B457" s="300"/>
      <c r="C457" s="300"/>
      <c r="D457" s="300"/>
      <c r="E457" s="300"/>
      <c r="F457" s="300"/>
      <c r="G457" s="300"/>
      <c r="H457"/>
    </row>
    <row r="458" spans="1:8" ht="34.5" customHeight="1" x14ac:dyDescent="0.25">
      <c r="A458" s="300" t="s">
        <v>258</v>
      </c>
      <c r="B458" s="300"/>
      <c r="C458" s="300"/>
      <c r="D458" s="300"/>
      <c r="E458" s="300"/>
      <c r="F458" s="300"/>
      <c r="G458" s="300"/>
      <c r="H458"/>
    </row>
    <row r="459" spans="1:8" ht="34.5" customHeight="1" x14ac:dyDescent="0.25">
      <c r="A459" s="300" t="s">
        <v>259</v>
      </c>
      <c r="B459" s="300"/>
      <c r="C459" s="300"/>
      <c r="D459" s="300"/>
      <c r="E459" s="300"/>
      <c r="F459" s="300"/>
      <c r="G459" s="300"/>
      <c r="H459"/>
    </row>
    <row r="460" spans="1:8" ht="59.25" customHeight="1" x14ac:dyDescent="0.25">
      <c r="A460" s="300" t="s">
        <v>260</v>
      </c>
      <c r="B460" s="300"/>
      <c r="C460" s="300"/>
      <c r="D460" s="300"/>
      <c r="E460" s="300"/>
      <c r="F460" s="300"/>
      <c r="G460" s="300"/>
      <c r="H460"/>
    </row>
    <row r="461" spans="1:8" ht="54.75" customHeight="1" x14ac:dyDescent="0.25">
      <c r="A461" s="300" t="s">
        <v>261</v>
      </c>
      <c r="B461" s="300"/>
      <c r="C461" s="300"/>
      <c r="D461" s="300"/>
      <c r="E461" s="300"/>
      <c r="F461" s="300"/>
      <c r="G461" s="300"/>
      <c r="H461"/>
    </row>
    <row r="462" spans="1:8" ht="79.5" customHeight="1" x14ac:dyDescent="0.25">
      <c r="A462" s="300" t="s">
        <v>262</v>
      </c>
      <c r="B462" s="300"/>
      <c r="C462" s="300"/>
      <c r="D462" s="300"/>
      <c r="E462" s="300"/>
      <c r="F462" s="300"/>
      <c r="G462" s="300"/>
      <c r="H462"/>
    </row>
    <row r="463" spans="1:8" ht="34.5" customHeight="1" x14ac:dyDescent="0.25">
      <c r="A463" s="300" t="s">
        <v>263</v>
      </c>
      <c r="B463" s="300"/>
      <c r="C463" s="300"/>
      <c r="D463" s="300"/>
      <c r="E463" s="300"/>
      <c r="F463" s="300"/>
      <c r="G463" s="300"/>
      <c r="H463"/>
    </row>
    <row r="464" spans="1:8" x14ac:dyDescent="0.25">
      <c r="A464" s="127"/>
      <c r="B464"/>
      <c r="C464"/>
      <c r="D464"/>
      <c r="E464"/>
      <c r="F464"/>
      <c r="G464"/>
      <c r="H464"/>
    </row>
    <row r="465" spans="1:8" ht="36.75" customHeight="1" x14ac:dyDescent="0.25">
      <c r="A465" s="307" t="s">
        <v>388</v>
      </c>
      <c r="B465" s="307"/>
      <c r="C465" s="307"/>
      <c r="D465" s="307"/>
      <c r="E465" s="307"/>
      <c r="F465" s="307"/>
      <c r="G465" s="307"/>
      <c r="H465"/>
    </row>
    <row r="466" spans="1:8" ht="32.25" customHeight="1" x14ac:dyDescent="0.25">
      <c r="A466" s="300" t="s">
        <v>264</v>
      </c>
      <c r="B466" s="300"/>
      <c r="C466" s="300"/>
      <c r="D466" s="300"/>
      <c r="E466" s="300"/>
      <c r="F466" s="300"/>
      <c r="G466" s="300"/>
      <c r="H466"/>
    </row>
    <row r="467" spans="1:8" x14ac:dyDescent="0.25">
      <c r="A467" s="127"/>
      <c r="B467"/>
      <c r="C467"/>
      <c r="D467"/>
      <c r="E467"/>
      <c r="F467"/>
      <c r="G467"/>
      <c r="H467"/>
    </row>
    <row r="468" spans="1:8" ht="15.75" x14ac:dyDescent="0.25">
      <c r="A468" s="307" t="s">
        <v>389</v>
      </c>
      <c r="B468" s="307"/>
      <c r="C468" s="307"/>
      <c r="D468" s="307"/>
      <c r="E468" s="307"/>
      <c r="F468" s="307"/>
      <c r="G468" s="307"/>
      <c r="H468"/>
    </row>
    <row r="469" spans="1:8" ht="84" customHeight="1" x14ac:dyDescent="0.25">
      <c r="A469" s="300" t="s">
        <v>265</v>
      </c>
      <c r="B469" s="300"/>
      <c r="C469" s="300"/>
      <c r="D469" s="300"/>
      <c r="E469" s="300"/>
      <c r="F469" s="300"/>
      <c r="G469" s="300"/>
      <c r="H469"/>
    </row>
    <row r="470" spans="1:8" ht="79.5" customHeight="1" x14ac:dyDescent="0.25">
      <c r="A470" s="318" t="s">
        <v>266</v>
      </c>
      <c r="B470" s="318"/>
      <c r="C470" s="318"/>
      <c r="D470" s="318"/>
      <c r="E470" s="318"/>
      <c r="F470" s="318"/>
      <c r="G470" s="318"/>
      <c r="H470"/>
    </row>
    <row r="471" spans="1:8" x14ac:dyDescent="0.25">
      <c r="A471" s="127"/>
      <c r="B471"/>
      <c r="C471"/>
      <c r="D471"/>
      <c r="E471"/>
      <c r="F471"/>
      <c r="G471"/>
      <c r="H471"/>
    </row>
    <row r="472" spans="1:8" ht="15.75" x14ac:dyDescent="0.25">
      <c r="A472" s="299" t="s">
        <v>390</v>
      </c>
      <c r="B472" s="299"/>
      <c r="C472" s="299"/>
      <c r="D472" s="299"/>
      <c r="E472" s="299"/>
      <c r="F472" s="299"/>
      <c r="G472" s="299"/>
      <c r="H472"/>
    </row>
    <row r="473" spans="1:8" x14ac:dyDescent="0.25">
      <c r="A473" s="127"/>
      <c r="B473"/>
      <c r="C473"/>
      <c r="D473"/>
      <c r="E473"/>
      <c r="F473"/>
      <c r="G473"/>
      <c r="H473"/>
    </row>
    <row r="474" spans="1:8" x14ac:dyDescent="0.25">
      <c r="A474" s="300" t="s">
        <v>267</v>
      </c>
      <c r="B474" s="300"/>
      <c r="C474" s="300"/>
      <c r="D474" s="300"/>
      <c r="E474" s="300"/>
      <c r="F474" s="300"/>
      <c r="G474" s="300"/>
      <c r="H474"/>
    </row>
    <row r="475" spans="1:8" x14ac:dyDescent="0.25">
      <c r="A475" s="300" t="s">
        <v>268</v>
      </c>
      <c r="B475" s="300"/>
      <c r="C475" s="300"/>
      <c r="D475" s="300"/>
      <c r="E475" s="300"/>
      <c r="F475" s="300"/>
      <c r="G475" s="300"/>
      <c r="H475"/>
    </row>
    <row r="476" spans="1:8" x14ac:dyDescent="0.25">
      <c r="A476" s="306" t="s">
        <v>269</v>
      </c>
      <c r="B476" s="306"/>
      <c r="C476" s="306"/>
      <c r="D476" s="306"/>
      <c r="E476" s="306"/>
      <c r="F476" s="306"/>
      <c r="G476" s="306"/>
      <c r="H476"/>
    </row>
    <row r="477" spans="1:8" x14ac:dyDescent="0.25">
      <c r="A477" s="306" t="s">
        <v>270</v>
      </c>
      <c r="B477" s="306"/>
      <c r="C477" s="306"/>
      <c r="D477" s="306"/>
      <c r="E477" s="306"/>
      <c r="F477" s="306"/>
      <c r="G477" s="306"/>
      <c r="H477"/>
    </row>
    <row r="478" spans="1:8" x14ac:dyDescent="0.25">
      <c r="A478" s="306" t="s">
        <v>271</v>
      </c>
      <c r="B478" s="306"/>
      <c r="C478" s="306"/>
      <c r="D478" s="306"/>
      <c r="E478" s="306"/>
      <c r="F478" s="306"/>
      <c r="G478" s="306"/>
      <c r="H478"/>
    </row>
    <row r="479" spans="1:8" ht="18" customHeight="1" x14ac:dyDescent="0.25">
      <c r="A479" s="300" t="s">
        <v>272</v>
      </c>
      <c r="B479" s="300"/>
      <c r="C479" s="300"/>
      <c r="D479" s="300"/>
      <c r="E479" s="300"/>
      <c r="F479" s="300"/>
      <c r="G479" s="300"/>
      <c r="H479"/>
    </row>
    <row r="480" spans="1:8" x14ac:dyDescent="0.25">
      <c r="A480" s="306" t="s">
        <v>273</v>
      </c>
      <c r="B480" s="306"/>
      <c r="C480" s="306"/>
      <c r="D480" s="306"/>
      <c r="E480" s="306"/>
      <c r="F480" s="306"/>
      <c r="G480" s="306"/>
      <c r="H480"/>
    </row>
    <row r="481" spans="1:8" ht="18.75" customHeight="1" x14ac:dyDescent="0.25">
      <c r="A481" s="300" t="s">
        <v>274</v>
      </c>
      <c r="B481" s="300"/>
      <c r="C481" s="300"/>
      <c r="D481" s="300"/>
      <c r="E481" s="300"/>
      <c r="F481" s="300"/>
      <c r="G481" s="300"/>
      <c r="H481"/>
    </row>
    <row r="482" spans="1:8" x14ac:dyDescent="0.25">
      <c r="A482" s="306" t="s">
        <v>275</v>
      </c>
      <c r="B482" s="306"/>
      <c r="C482" s="306"/>
      <c r="D482" s="306"/>
      <c r="E482" s="306"/>
      <c r="F482" s="306"/>
      <c r="G482" s="306"/>
      <c r="H482"/>
    </row>
    <row r="483" spans="1:8" x14ac:dyDescent="0.25">
      <c r="A483" s="306" t="s">
        <v>276</v>
      </c>
      <c r="B483" s="306"/>
      <c r="C483" s="306"/>
      <c r="D483" s="306"/>
      <c r="E483" s="306"/>
      <c r="F483" s="306"/>
      <c r="G483" s="306"/>
      <c r="H483"/>
    </row>
    <row r="484" spans="1:8" x14ac:dyDescent="0.25">
      <c r="A484" s="306" t="s">
        <v>277</v>
      </c>
      <c r="B484" s="306"/>
      <c r="C484" s="306"/>
      <c r="D484" s="306"/>
      <c r="E484" s="306"/>
      <c r="F484" s="306"/>
      <c r="G484" s="306"/>
      <c r="H484"/>
    </row>
    <row r="485" spans="1:8" x14ac:dyDescent="0.25">
      <c r="A485" s="306" t="s">
        <v>278</v>
      </c>
      <c r="B485" s="306"/>
      <c r="C485" s="306"/>
      <c r="D485" s="306"/>
      <c r="E485" s="306"/>
      <c r="F485" s="306"/>
      <c r="G485" s="306"/>
      <c r="H485"/>
    </row>
    <row r="486" spans="1:8" x14ac:dyDescent="0.25">
      <c r="A486" s="306" t="s">
        <v>279</v>
      </c>
      <c r="B486" s="306"/>
      <c r="C486" s="306"/>
      <c r="D486" s="306"/>
      <c r="E486" s="306"/>
      <c r="F486" s="306"/>
      <c r="G486" s="306"/>
      <c r="H486"/>
    </row>
    <row r="487" spans="1:8" x14ac:dyDescent="0.25">
      <c r="A487" s="306" t="s">
        <v>280</v>
      </c>
      <c r="B487" s="306"/>
      <c r="C487" s="306"/>
      <c r="D487" s="306"/>
      <c r="E487" s="306"/>
      <c r="F487" s="306"/>
      <c r="G487" s="306"/>
      <c r="H487"/>
    </row>
    <row r="488" spans="1:8" x14ac:dyDescent="0.25">
      <c r="A488" s="306" t="s">
        <v>281</v>
      </c>
      <c r="B488" s="306"/>
      <c r="C488" s="306"/>
      <c r="D488" s="306"/>
      <c r="E488" s="306"/>
      <c r="F488" s="306"/>
      <c r="G488" s="306"/>
      <c r="H488"/>
    </row>
    <row r="489" spans="1:8" x14ac:dyDescent="0.25">
      <c r="A489" s="306" t="s">
        <v>282</v>
      </c>
      <c r="B489" s="306"/>
      <c r="C489" s="306"/>
      <c r="D489" s="306"/>
      <c r="E489" s="306"/>
      <c r="F489" s="306"/>
      <c r="G489" s="306"/>
      <c r="H489"/>
    </row>
    <row r="490" spans="1:8" ht="24" customHeight="1" x14ac:dyDescent="0.25">
      <c r="A490" s="300" t="s">
        <v>283</v>
      </c>
      <c r="B490" s="300"/>
      <c r="C490" s="300"/>
      <c r="D490" s="300"/>
      <c r="E490" s="300"/>
      <c r="F490" s="300"/>
      <c r="G490" s="300"/>
      <c r="H490"/>
    </row>
    <row r="491" spans="1:8" x14ac:dyDescent="0.25">
      <c r="A491" s="306" t="s">
        <v>284</v>
      </c>
      <c r="B491" s="306"/>
      <c r="C491" s="306"/>
      <c r="D491" s="306"/>
      <c r="E491" s="306"/>
      <c r="F491" s="306"/>
      <c r="G491" s="306"/>
      <c r="H491"/>
    </row>
    <row r="492" spans="1:8" x14ac:dyDescent="0.25">
      <c r="A492" s="306" t="s">
        <v>285</v>
      </c>
      <c r="B492" s="306"/>
      <c r="C492" s="306"/>
      <c r="D492" s="306"/>
      <c r="E492" s="306"/>
      <c r="F492" s="306"/>
      <c r="G492" s="306"/>
      <c r="H492"/>
    </row>
    <row r="493" spans="1:8" x14ac:dyDescent="0.25">
      <c r="A493" s="127"/>
      <c r="B493"/>
      <c r="C493"/>
      <c r="D493"/>
      <c r="E493"/>
      <c r="F493"/>
      <c r="G493"/>
      <c r="H493"/>
    </row>
    <row r="494" spans="1:8" ht="44.25" customHeight="1" x14ac:dyDescent="0.25">
      <c r="A494" s="300" t="s">
        <v>286</v>
      </c>
      <c r="B494" s="300"/>
      <c r="C494" s="300"/>
      <c r="D494" s="300"/>
      <c r="E494" s="300"/>
      <c r="F494" s="300"/>
      <c r="G494" s="300"/>
      <c r="H494"/>
    </row>
    <row r="495" spans="1:8" x14ac:dyDescent="0.25">
      <c r="A495" s="127"/>
      <c r="B495"/>
      <c r="C495"/>
      <c r="D495"/>
      <c r="E495"/>
      <c r="F495"/>
      <c r="G495"/>
      <c r="H495"/>
    </row>
    <row r="496" spans="1:8" x14ac:dyDescent="0.25">
      <c r="A496" s="300" t="s">
        <v>287</v>
      </c>
      <c r="B496" s="300"/>
      <c r="C496" s="300"/>
      <c r="D496" s="300"/>
      <c r="E496" s="300"/>
      <c r="F496" s="300"/>
      <c r="G496" s="300"/>
      <c r="H496"/>
    </row>
    <row r="497" spans="1:8" ht="15.75" x14ac:dyDescent="0.25">
      <c r="A497" s="129"/>
      <c r="B497"/>
      <c r="C497"/>
      <c r="D497"/>
      <c r="E497"/>
      <c r="F497"/>
      <c r="G497"/>
      <c r="H497"/>
    </row>
    <row r="498" spans="1:8" ht="15.75" x14ac:dyDescent="0.25">
      <c r="A498" s="299" t="s">
        <v>288</v>
      </c>
      <c r="B498" s="299"/>
      <c r="C498" s="299"/>
      <c r="D498" s="299"/>
      <c r="E498" s="299"/>
      <c r="F498" s="299"/>
      <c r="G498" s="299"/>
      <c r="H498"/>
    </row>
    <row r="499" spans="1:8" x14ac:dyDescent="0.25">
      <c r="A499" s="127"/>
      <c r="B499"/>
      <c r="C499"/>
      <c r="D499"/>
      <c r="E499"/>
      <c r="F499"/>
      <c r="G499"/>
      <c r="H499"/>
    </row>
    <row r="500" spans="1:8" x14ac:dyDescent="0.25">
      <c r="A500" s="127"/>
      <c r="B500"/>
      <c r="C500"/>
      <c r="D500"/>
      <c r="E500"/>
      <c r="F500"/>
      <c r="G500"/>
      <c r="H500"/>
    </row>
    <row r="501" spans="1:8" x14ac:dyDescent="0.25">
      <c r="A501" s="127"/>
      <c r="B501"/>
      <c r="C501"/>
      <c r="D501"/>
      <c r="E501"/>
      <c r="F501"/>
      <c r="G501"/>
      <c r="H501"/>
    </row>
    <row r="502" spans="1:8" x14ac:dyDescent="0.25">
      <c r="A502" s="127"/>
      <c r="B502"/>
      <c r="C502"/>
      <c r="D502"/>
      <c r="E502"/>
      <c r="F502"/>
      <c r="G502"/>
      <c r="H502"/>
    </row>
    <row r="503" spans="1:8" x14ac:dyDescent="0.25">
      <c r="A503" s="127"/>
      <c r="B503"/>
      <c r="C503"/>
      <c r="D503"/>
      <c r="E503"/>
      <c r="F503"/>
      <c r="G503"/>
      <c r="H503"/>
    </row>
    <row r="504" spans="1:8" x14ac:dyDescent="0.25">
      <c r="A504" s="127"/>
      <c r="B504"/>
      <c r="C504"/>
      <c r="D504"/>
      <c r="E504"/>
      <c r="F504"/>
      <c r="G504"/>
      <c r="H504"/>
    </row>
    <row r="505" spans="1:8" x14ac:dyDescent="0.25">
      <c r="A505" s="127"/>
      <c r="B505"/>
      <c r="C505"/>
      <c r="D505"/>
      <c r="E505"/>
      <c r="F505"/>
      <c r="G505"/>
      <c r="H505"/>
    </row>
    <row r="506" spans="1:8" x14ac:dyDescent="0.25">
      <c r="A506" s="127"/>
      <c r="B506"/>
      <c r="C506"/>
      <c r="D506"/>
      <c r="E506"/>
      <c r="F506"/>
      <c r="G506"/>
      <c r="H506"/>
    </row>
    <row r="507" spans="1:8" x14ac:dyDescent="0.25">
      <c r="A507" s="127"/>
      <c r="B507"/>
      <c r="C507"/>
      <c r="D507"/>
      <c r="E507"/>
      <c r="F507"/>
      <c r="G507"/>
      <c r="H507"/>
    </row>
    <row r="508" spans="1:8" x14ac:dyDescent="0.25">
      <c r="A508" s="127"/>
      <c r="B508"/>
      <c r="C508"/>
      <c r="D508"/>
      <c r="E508"/>
      <c r="F508"/>
      <c r="G508"/>
      <c r="H508"/>
    </row>
    <row r="509" spans="1:8" x14ac:dyDescent="0.25">
      <c r="A509" s="127"/>
      <c r="B509"/>
      <c r="C509"/>
      <c r="D509"/>
      <c r="E509"/>
      <c r="F509"/>
      <c r="G509"/>
      <c r="H509"/>
    </row>
    <row r="510" spans="1:8" x14ac:dyDescent="0.25">
      <c r="A510" s="127"/>
      <c r="B510"/>
      <c r="C510"/>
      <c r="D510"/>
      <c r="E510"/>
      <c r="F510"/>
      <c r="G510"/>
      <c r="H510"/>
    </row>
    <row r="511" spans="1:8" x14ac:dyDescent="0.25">
      <c r="A511" s="127"/>
      <c r="B511"/>
      <c r="C511"/>
      <c r="D511"/>
      <c r="E511"/>
      <c r="F511"/>
      <c r="G511"/>
      <c r="H511"/>
    </row>
    <row r="512" spans="1:8" x14ac:dyDescent="0.25">
      <c r="A512" s="127"/>
      <c r="B512"/>
      <c r="C512"/>
      <c r="D512"/>
      <c r="E512"/>
      <c r="F512"/>
      <c r="G512"/>
      <c r="H512"/>
    </row>
    <row r="513" spans="1:8" x14ac:dyDescent="0.25">
      <c r="A513" s="127"/>
      <c r="B513"/>
      <c r="C513"/>
      <c r="D513"/>
      <c r="E513"/>
      <c r="F513"/>
      <c r="G513"/>
      <c r="H513"/>
    </row>
    <row r="514" spans="1:8" x14ac:dyDescent="0.25">
      <c r="A514" s="127"/>
      <c r="B514"/>
      <c r="C514"/>
      <c r="D514"/>
      <c r="E514"/>
      <c r="F514"/>
      <c r="G514"/>
      <c r="H514"/>
    </row>
    <row r="515" spans="1:8" x14ac:dyDescent="0.25">
      <c r="A515" s="127"/>
      <c r="B515"/>
      <c r="C515"/>
      <c r="D515"/>
      <c r="E515"/>
      <c r="F515"/>
      <c r="G515"/>
      <c r="H515"/>
    </row>
    <row r="516" spans="1:8" x14ac:dyDescent="0.25">
      <c r="A516" s="127"/>
      <c r="B516"/>
      <c r="C516"/>
      <c r="D516"/>
      <c r="E516"/>
      <c r="F516"/>
      <c r="G516"/>
      <c r="H516"/>
    </row>
    <row r="517" spans="1:8" x14ac:dyDescent="0.25">
      <c r="A517" s="127"/>
      <c r="B517"/>
      <c r="C517"/>
      <c r="D517"/>
      <c r="E517"/>
      <c r="F517"/>
      <c r="G517"/>
      <c r="H517"/>
    </row>
    <row r="518" spans="1:8" ht="15.75" x14ac:dyDescent="0.25">
      <c r="A518" s="299" t="s">
        <v>391</v>
      </c>
      <c r="B518" s="299"/>
      <c r="C518" s="299"/>
      <c r="D518" s="299"/>
      <c r="E518" s="299"/>
      <c r="F518" s="299"/>
      <c r="G518" s="299"/>
      <c r="H518"/>
    </row>
    <row r="519" spans="1:8" x14ac:dyDescent="0.25">
      <c r="A519" s="306" t="s">
        <v>289</v>
      </c>
      <c r="B519" s="306"/>
      <c r="C519" s="306"/>
      <c r="D519" s="306"/>
      <c r="E519" s="306"/>
      <c r="F519" s="306"/>
      <c r="G519" s="306"/>
      <c r="H519"/>
    </row>
    <row r="520" spans="1:8" x14ac:dyDescent="0.25">
      <c r="A520" s="127"/>
      <c r="B520"/>
      <c r="C520"/>
      <c r="D520"/>
      <c r="E520"/>
      <c r="F520"/>
      <c r="G520"/>
      <c r="H520"/>
    </row>
    <row r="521" spans="1:8" ht="15.75" x14ac:dyDescent="0.25">
      <c r="A521" s="299" t="s">
        <v>290</v>
      </c>
      <c r="B521" s="299"/>
      <c r="C521" s="299"/>
      <c r="D521" s="299"/>
      <c r="E521" s="299"/>
      <c r="F521" s="299"/>
      <c r="G521" s="299"/>
      <c r="H521"/>
    </row>
    <row r="522" spans="1:8" x14ac:dyDescent="0.25">
      <c r="A522" s="127"/>
      <c r="B522"/>
      <c r="C522"/>
      <c r="D522"/>
      <c r="E522"/>
      <c r="F522"/>
      <c r="G522"/>
      <c r="H522"/>
    </row>
    <row r="523" spans="1:8" x14ac:dyDescent="0.25">
      <c r="A523" s="306" t="s">
        <v>241</v>
      </c>
      <c r="B523" s="306"/>
      <c r="C523" s="306"/>
      <c r="D523" s="306"/>
      <c r="E523" s="306"/>
      <c r="F523" s="306"/>
      <c r="G523" s="306"/>
      <c r="H523"/>
    </row>
    <row r="524" spans="1:8" ht="15.75" x14ac:dyDescent="0.25">
      <c r="A524" s="307" t="s">
        <v>392</v>
      </c>
      <c r="B524" s="307"/>
      <c r="C524" s="307"/>
      <c r="D524" s="307"/>
      <c r="E524" s="307"/>
      <c r="F524" s="307"/>
      <c r="G524" s="307"/>
      <c r="H524"/>
    </row>
    <row r="525" spans="1:8" ht="15.75" x14ac:dyDescent="0.25">
      <c r="A525" s="306" t="s">
        <v>393</v>
      </c>
      <c r="B525" s="306"/>
      <c r="C525" s="306"/>
      <c r="D525" s="306"/>
      <c r="E525" s="306"/>
      <c r="F525" s="306"/>
      <c r="G525" s="306"/>
      <c r="H525"/>
    </row>
    <row r="526" spans="1:8" x14ac:dyDescent="0.25">
      <c r="A526" s="127"/>
      <c r="B526"/>
      <c r="C526"/>
      <c r="D526"/>
      <c r="E526"/>
      <c r="F526"/>
      <c r="G526"/>
      <c r="H526"/>
    </row>
    <row r="527" spans="1:8" ht="71.25" customHeight="1" x14ac:dyDescent="0.25">
      <c r="A527" s="300" t="s">
        <v>291</v>
      </c>
      <c r="B527" s="300"/>
      <c r="C527" s="300"/>
      <c r="D527" s="300"/>
      <c r="E527" s="300"/>
      <c r="F527" s="300"/>
      <c r="G527" s="300"/>
      <c r="H527"/>
    </row>
    <row r="528" spans="1:8" ht="54.75" customHeight="1" x14ac:dyDescent="0.25">
      <c r="A528" s="300" t="s">
        <v>292</v>
      </c>
      <c r="B528" s="300"/>
      <c r="C528" s="300"/>
      <c r="D528" s="300"/>
      <c r="E528" s="300"/>
      <c r="F528" s="300"/>
      <c r="G528" s="300"/>
      <c r="H528"/>
    </row>
    <row r="529" spans="1:8" x14ac:dyDescent="0.25">
      <c r="A529" s="127"/>
      <c r="B529"/>
      <c r="C529"/>
      <c r="D529"/>
      <c r="E529"/>
      <c r="F529"/>
      <c r="G529"/>
      <c r="H529"/>
    </row>
    <row r="530" spans="1:8" ht="21" customHeight="1" x14ac:dyDescent="0.25">
      <c r="A530" s="300" t="s">
        <v>293</v>
      </c>
      <c r="B530" s="300"/>
      <c r="C530" s="300"/>
      <c r="D530" s="300"/>
      <c r="E530" s="300"/>
      <c r="F530" s="300"/>
      <c r="G530" s="300"/>
      <c r="H530"/>
    </row>
    <row r="531" spans="1:8" ht="19.5" customHeight="1" x14ac:dyDescent="0.25">
      <c r="A531" s="300" t="s">
        <v>394</v>
      </c>
      <c r="B531" s="300"/>
      <c r="C531" s="300"/>
      <c r="D531" s="300"/>
      <c r="E531" s="300"/>
      <c r="F531" s="300"/>
      <c r="G531" s="300"/>
      <c r="H531"/>
    </row>
    <row r="532" spans="1:8" x14ac:dyDescent="0.25">
      <c r="A532" s="127"/>
      <c r="B532"/>
      <c r="C532"/>
      <c r="D532"/>
      <c r="E532"/>
      <c r="F532"/>
      <c r="G532"/>
      <c r="H532"/>
    </row>
    <row r="533" spans="1:8" x14ac:dyDescent="0.25">
      <c r="A533" s="306" t="s">
        <v>294</v>
      </c>
      <c r="B533" s="306"/>
      <c r="C533" s="306"/>
      <c r="D533" s="306"/>
      <c r="E533" s="306"/>
      <c r="F533" s="306"/>
      <c r="G533" s="306"/>
      <c r="H533"/>
    </row>
    <row r="534" spans="1:8" x14ac:dyDescent="0.25">
      <c r="A534" s="127"/>
      <c r="B534"/>
      <c r="C534"/>
      <c r="D534"/>
      <c r="E534"/>
      <c r="F534"/>
      <c r="G534"/>
      <c r="H534"/>
    </row>
    <row r="535" spans="1:8" ht="41.25" customHeight="1" x14ac:dyDescent="0.25">
      <c r="A535" s="300" t="s">
        <v>295</v>
      </c>
      <c r="B535" s="300"/>
      <c r="C535" s="300"/>
      <c r="D535" s="300"/>
      <c r="E535" s="300"/>
      <c r="F535" s="300"/>
      <c r="G535" s="300"/>
      <c r="H535"/>
    </row>
    <row r="536" spans="1:8" x14ac:dyDescent="0.25">
      <c r="A536" s="127"/>
      <c r="B536"/>
      <c r="C536"/>
      <c r="D536"/>
      <c r="E536"/>
      <c r="F536"/>
      <c r="G536"/>
      <c r="H536"/>
    </row>
    <row r="537" spans="1:8" ht="56.25" customHeight="1" x14ac:dyDescent="0.25">
      <c r="A537" s="307" t="s">
        <v>395</v>
      </c>
      <c r="B537" s="307"/>
      <c r="C537" s="307"/>
      <c r="D537" s="307"/>
      <c r="E537" s="307"/>
      <c r="F537" s="307"/>
      <c r="G537" s="307"/>
      <c r="H537"/>
    </row>
    <row r="538" spans="1:8" ht="52.5" customHeight="1" x14ac:dyDescent="0.25">
      <c r="A538" s="300" t="s">
        <v>296</v>
      </c>
      <c r="B538" s="300"/>
      <c r="C538" s="300"/>
      <c r="D538" s="300"/>
      <c r="E538" s="300"/>
      <c r="F538" s="300"/>
      <c r="G538" s="300"/>
      <c r="H538"/>
    </row>
    <row r="539" spans="1:8" x14ac:dyDescent="0.25">
      <c r="A539" s="127"/>
      <c r="B539"/>
      <c r="C539"/>
      <c r="D539"/>
      <c r="E539"/>
      <c r="F539"/>
      <c r="G539"/>
      <c r="H539"/>
    </row>
    <row r="540" spans="1:8" ht="15.75" x14ac:dyDescent="0.25">
      <c r="A540" s="299" t="s">
        <v>396</v>
      </c>
      <c r="B540" s="299"/>
      <c r="C540" s="299"/>
      <c r="D540" s="299"/>
      <c r="E540" s="299"/>
      <c r="F540" s="299"/>
      <c r="G540" s="299"/>
      <c r="H540"/>
    </row>
    <row r="541" spans="1:8" ht="41.25" customHeight="1" x14ac:dyDescent="0.25">
      <c r="A541" s="300" t="s">
        <v>297</v>
      </c>
      <c r="B541" s="300"/>
      <c r="C541" s="300"/>
      <c r="D541" s="300"/>
      <c r="E541" s="300"/>
      <c r="F541" s="300"/>
      <c r="G541" s="300"/>
      <c r="H541"/>
    </row>
    <row r="542" spans="1:8" ht="38.25" customHeight="1" x14ac:dyDescent="0.25">
      <c r="A542" s="300" t="s">
        <v>298</v>
      </c>
      <c r="B542" s="300"/>
      <c r="C542" s="300"/>
      <c r="D542" s="300"/>
      <c r="E542" s="300"/>
      <c r="F542" s="300"/>
      <c r="G542" s="300"/>
      <c r="H542"/>
    </row>
    <row r="543" spans="1:8" ht="45.75" customHeight="1" x14ac:dyDescent="0.25">
      <c r="A543" s="300" t="s">
        <v>299</v>
      </c>
      <c r="B543" s="300"/>
      <c r="C543" s="300"/>
      <c r="D543" s="300"/>
      <c r="E543" s="300"/>
      <c r="F543" s="300"/>
      <c r="G543" s="300"/>
      <c r="H543"/>
    </row>
    <row r="544" spans="1:8" ht="15.75" x14ac:dyDescent="0.25">
      <c r="A544" s="307" t="s">
        <v>397</v>
      </c>
      <c r="B544" s="307"/>
      <c r="C544" s="307"/>
      <c r="D544" s="307"/>
      <c r="E544" s="307"/>
      <c r="F544" s="307"/>
      <c r="G544" s="307"/>
      <c r="H544"/>
    </row>
    <row r="545" spans="1:8" ht="48.75" customHeight="1" x14ac:dyDescent="0.25">
      <c r="A545" s="300" t="s">
        <v>300</v>
      </c>
      <c r="B545" s="300"/>
      <c r="C545" s="300"/>
      <c r="D545" s="300"/>
      <c r="E545" s="300"/>
      <c r="F545" s="300"/>
      <c r="G545" s="300"/>
      <c r="H545"/>
    </row>
    <row r="546" spans="1:8" ht="48" customHeight="1" x14ac:dyDescent="0.25">
      <c r="A546" s="300" t="s">
        <v>301</v>
      </c>
      <c r="B546" s="300"/>
      <c r="C546" s="300"/>
      <c r="D546" s="300"/>
      <c r="E546" s="300"/>
      <c r="F546" s="300"/>
      <c r="G546" s="300"/>
      <c r="H546"/>
    </row>
    <row r="547" spans="1:8" x14ac:dyDescent="0.25">
      <c r="A547" s="127"/>
      <c r="B547"/>
      <c r="C547"/>
      <c r="D547"/>
      <c r="E547"/>
      <c r="F547"/>
      <c r="G547"/>
      <c r="H547"/>
    </row>
    <row r="548" spans="1:8" ht="15.75" x14ac:dyDescent="0.25">
      <c r="A548" s="307" t="s">
        <v>398</v>
      </c>
      <c r="B548" s="307"/>
      <c r="C548" s="307"/>
      <c r="D548" s="307"/>
      <c r="E548" s="307"/>
      <c r="F548" s="307"/>
      <c r="G548" s="307"/>
      <c r="H548"/>
    </row>
    <row r="549" spans="1:8" x14ac:dyDescent="0.25">
      <c r="A549" s="300" t="s">
        <v>302</v>
      </c>
      <c r="B549" s="300"/>
      <c r="C549" s="300"/>
      <c r="D549" s="300"/>
      <c r="E549" s="300"/>
      <c r="F549" s="300"/>
      <c r="G549" s="300"/>
      <c r="H549"/>
    </row>
    <row r="550" spans="1:8" ht="21.75" customHeight="1" x14ac:dyDescent="0.25">
      <c r="A550" s="300" t="s">
        <v>303</v>
      </c>
      <c r="B550" s="300"/>
      <c r="C550" s="300"/>
      <c r="D550" s="300"/>
      <c r="E550" s="300"/>
      <c r="F550" s="300"/>
      <c r="G550" s="300"/>
      <c r="H550"/>
    </row>
    <row r="551" spans="1:8" ht="32.25" customHeight="1" x14ac:dyDescent="0.25">
      <c r="A551" s="300" t="s">
        <v>304</v>
      </c>
      <c r="B551" s="300"/>
      <c r="C551" s="300"/>
      <c r="D551" s="300"/>
      <c r="E551" s="300"/>
      <c r="F551" s="300"/>
      <c r="G551" s="300"/>
      <c r="H551"/>
    </row>
    <row r="552" spans="1:8" ht="24" customHeight="1" x14ac:dyDescent="0.25">
      <c r="A552" s="300" t="s">
        <v>305</v>
      </c>
      <c r="B552" s="300"/>
      <c r="C552" s="300"/>
      <c r="D552" s="300"/>
      <c r="E552" s="300"/>
      <c r="F552" s="300"/>
      <c r="G552" s="300"/>
      <c r="H552"/>
    </row>
    <row r="553" spans="1:8" x14ac:dyDescent="0.25">
      <c r="A553" s="127"/>
      <c r="B553"/>
      <c r="C553"/>
      <c r="D553"/>
      <c r="E553"/>
      <c r="F553"/>
      <c r="G553"/>
      <c r="H553"/>
    </row>
    <row r="554" spans="1:8" x14ac:dyDescent="0.25">
      <c r="A554" s="306" t="s">
        <v>306</v>
      </c>
      <c r="B554" s="306"/>
      <c r="C554" s="306"/>
      <c r="D554" s="306"/>
      <c r="E554" s="306"/>
      <c r="F554" s="306"/>
      <c r="G554" s="306"/>
      <c r="H554"/>
    </row>
    <row r="555" spans="1:8" ht="37.5" customHeight="1" x14ac:dyDescent="0.25">
      <c r="A555" s="300" t="s">
        <v>307</v>
      </c>
      <c r="B555" s="300"/>
      <c r="C555" s="300"/>
      <c r="D555" s="300"/>
      <c r="E555" s="300"/>
      <c r="F555" s="300"/>
      <c r="G555" s="300"/>
      <c r="H555"/>
    </row>
    <row r="556" spans="1:8" x14ac:dyDescent="0.25">
      <c r="A556" s="300" t="s">
        <v>308</v>
      </c>
      <c r="B556" s="300"/>
      <c r="C556" s="300"/>
      <c r="D556" s="300"/>
      <c r="E556" s="300"/>
      <c r="F556" s="300"/>
      <c r="G556" s="300"/>
      <c r="H556"/>
    </row>
    <row r="557" spans="1:8" ht="111.75" customHeight="1" x14ac:dyDescent="0.25">
      <c r="A557" s="300" t="s">
        <v>309</v>
      </c>
      <c r="B557" s="300"/>
      <c r="C557" s="300"/>
      <c r="D557" s="300"/>
      <c r="E557" s="300"/>
      <c r="F557" s="300"/>
      <c r="G557" s="300"/>
      <c r="H557"/>
    </row>
    <row r="558" spans="1:8" x14ac:dyDescent="0.25">
      <c r="A558" s="127"/>
      <c r="B558"/>
      <c r="C558"/>
      <c r="D558"/>
      <c r="E558"/>
      <c r="F558"/>
      <c r="G558"/>
      <c r="H558"/>
    </row>
    <row r="559" spans="1:8" ht="15.75" x14ac:dyDescent="0.25">
      <c r="A559" s="307" t="s">
        <v>310</v>
      </c>
      <c r="B559" s="307"/>
      <c r="C559" s="307"/>
      <c r="D559" s="307"/>
      <c r="E559" s="307"/>
      <c r="F559" s="307"/>
      <c r="G559" s="307"/>
      <c r="H559"/>
    </row>
    <row r="560" spans="1:8" x14ac:dyDescent="0.25">
      <c r="A560" s="127"/>
      <c r="B560"/>
      <c r="C560"/>
      <c r="D560"/>
      <c r="E560"/>
      <c r="F560"/>
      <c r="G560"/>
      <c r="H560"/>
    </row>
    <row r="561" spans="1:8" x14ac:dyDescent="0.25">
      <c r="A561" s="306" t="s">
        <v>241</v>
      </c>
      <c r="B561" s="306"/>
      <c r="C561" s="306"/>
      <c r="D561" s="306"/>
      <c r="E561" s="306"/>
      <c r="F561" s="306"/>
      <c r="G561" s="306"/>
      <c r="H561"/>
    </row>
    <row r="562" spans="1:8" x14ac:dyDescent="0.25">
      <c r="A562" s="127"/>
      <c r="B562"/>
      <c r="C562"/>
      <c r="D562"/>
      <c r="E562"/>
      <c r="F562"/>
      <c r="G562"/>
      <c r="H562"/>
    </row>
    <row r="563" spans="1:8" ht="36.75" customHeight="1" x14ac:dyDescent="0.25">
      <c r="A563" s="307" t="s">
        <v>399</v>
      </c>
      <c r="B563" s="307"/>
      <c r="C563" s="307"/>
      <c r="D563" s="307"/>
      <c r="E563" s="307"/>
      <c r="F563" s="307"/>
      <c r="G563" s="307"/>
      <c r="H563"/>
    </row>
    <row r="564" spans="1:8" ht="69.75" customHeight="1" x14ac:dyDescent="0.25">
      <c r="A564" s="300" t="s">
        <v>311</v>
      </c>
      <c r="B564" s="300"/>
      <c r="C564" s="300"/>
      <c r="D564" s="300"/>
      <c r="E564" s="300"/>
      <c r="F564" s="300"/>
      <c r="G564" s="300"/>
      <c r="H564"/>
    </row>
    <row r="565" spans="1:8" x14ac:dyDescent="0.25">
      <c r="A565" s="127"/>
      <c r="B565"/>
      <c r="C565"/>
      <c r="D565"/>
      <c r="E565"/>
      <c r="F565"/>
      <c r="G565"/>
      <c r="H565"/>
    </row>
    <row r="566" spans="1:8" ht="20.25" customHeight="1" x14ac:dyDescent="0.25">
      <c r="A566" s="300" t="s">
        <v>312</v>
      </c>
      <c r="B566" s="300"/>
      <c r="C566" s="300"/>
      <c r="D566" s="300"/>
      <c r="E566" s="300"/>
      <c r="F566" s="300"/>
      <c r="G566" s="300"/>
      <c r="H566"/>
    </row>
    <row r="567" spans="1:8" ht="45" customHeight="1" x14ac:dyDescent="0.25">
      <c r="A567" s="300" t="s">
        <v>400</v>
      </c>
      <c r="B567" s="300"/>
      <c r="C567" s="300"/>
      <c r="D567" s="300"/>
      <c r="E567" s="300"/>
      <c r="F567" s="300"/>
      <c r="G567" s="300"/>
      <c r="H567"/>
    </row>
    <row r="568" spans="1:8" ht="45" customHeight="1" x14ac:dyDescent="0.25">
      <c r="A568" s="300" t="s">
        <v>401</v>
      </c>
      <c r="B568" s="300"/>
      <c r="C568" s="300"/>
      <c r="D568" s="300"/>
      <c r="E568" s="300"/>
      <c r="F568" s="300"/>
      <c r="G568" s="300"/>
      <c r="H568"/>
    </row>
    <row r="569" spans="1:8" ht="35.25" customHeight="1" x14ac:dyDescent="0.25">
      <c r="A569" s="300" t="s">
        <v>402</v>
      </c>
      <c r="B569" s="300"/>
      <c r="C569" s="300"/>
      <c r="D569" s="300"/>
      <c r="E569" s="300"/>
      <c r="F569" s="300"/>
      <c r="G569" s="300"/>
      <c r="H569"/>
    </row>
    <row r="570" spans="1:8" ht="24" customHeight="1" x14ac:dyDescent="0.25">
      <c r="A570" s="300" t="s">
        <v>403</v>
      </c>
      <c r="B570" s="300"/>
      <c r="C570" s="300"/>
      <c r="D570" s="300"/>
      <c r="E570" s="300"/>
      <c r="F570" s="300"/>
      <c r="G570" s="300"/>
      <c r="H570"/>
    </row>
    <row r="571" spans="1:8" ht="34.5" customHeight="1" x14ac:dyDescent="0.25">
      <c r="A571" s="300" t="s">
        <v>404</v>
      </c>
      <c r="B571" s="300"/>
      <c r="C571" s="300"/>
      <c r="D571" s="300"/>
      <c r="E571" s="300"/>
      <c r="F571" s="300"/>
      <c r="G571" s="300"/>
      <c r="H571"/>
    </row>
    <row r="572" spans="1:8" ht="40.5" customHeight="1" x14ac:dyDescent="0.25">
      <c r="A572" s="300" t="s">
        <v>405</v>
      </c>
      <c r="B572" s="300"/>
      <c r="C572" s="300"/>
      <c r="D572" s="300"/>
      <c r="E572" s="300"/>
      <c r="F572" s="300"/>
      <c r="G572" s="300"/>
      <c r="H572"/>
    </row>
    <row r="573" spans="1:8" ht="15.75" customHeight="1" x14ac:dyDescent="0.25">
      <c r="A573" s="127"/>
      <c r="B573"/>
      <c r="C573"/>
      <c r="D573"/>
      <c r="E573"/>
      <c r="F573"/>
      <c r="G573"/>
      <c r="H573"/>
    </row>
    <row r="574" spans="1:8" ht="15.75" x14ac:dyDescent="0.25">
      <c r="A574" s="307" t="s">
        <v>406</v>
      </c>
      <c r="B574" s="307"/>
      <c r="C574" s="307"/>
      <c r="D574" s="307"/>
      <c r="E574" s="307"/>
      <c r="F574" s="307"/>
      <c r="G574" s="307"/>
      <c r="H574"/>
    </row>
    <row r="575" spans="1:8" x14ac:dyDescent="0.25">
      <c r="A575" s="127"/>
      <c r="B575"/>
      <c r="C575"/>
      <c r="D575"/>
      <c r="E575"/>
      <c r="F575"/>
      <c r="G575"/>
      <c r="H575"/>
    </row>
    <row r="576" spans="1:8" ht="47.25" customHeight="1" x14ac:dyDescent="0.25">
      <c r="A576" s="300" t="s">
        <v>313</v>
      </c>
      <c r="B576" s="300"/>
      <c r="C576" s="300"/>
      <c r="D576" s="300"/>
      <c r="E576" s="300"/>
      <c r="F576" s="300"/>
      <c r="G576" s="300"/>
      <c r="H576"/>
    </row>
    <row r="577" spans="1:8" ht="53.25" customHeight="1" x14ac:dyDescent="0.25">
      <c r="A577" s="300" t="s">
        <v>440</v>
      </c>
      <c r="B577" s="300"/>
      <c r="C577" s="300"/>
      <c r="D577" s="300"/>
      <c r="E577" s="300"/>
      <c r="F577" s="300"/>
      <c r="G577" s="300"/>
      <c r="H577"/>
    </row>
    <row r="578" spans="1:8" x14ac:dyDescent="0.25">
      <c r="A578" s="127"/>
      <c r="B578"/>
      <c r="C578"/>
      <c r="D578"/>
      <c r="E578"/>
      <c r="F578"/>
      <c r="G578"/>
      <c r="H578"/>
    </row>
    <row r="579" spans="1:8" ht="15.75" x14ac:dyDescent="0.25">
      <c r="A579" s="307" t="s">
        <v>407</v>
      </c>
      <c r="B579" s="307"/>
      <c r="C579" s="307"/>
      <c r="D579" s="307"/>
      <c r="E579" s="307"/>
      <c r="F579" s="307"/>
      <c r="G579" s="307"/>
      <c r="H579"/>
    </row>
    <row r="580" spans="1:8" x14ac:dyDescent="0.25">
      <c r="A580" s="306" t="s">
        <v>314</v>
      </c>
      <c r="B580" s="306"/>
      <c r="C580" s="306"/>
      <c r="D580" s="306"/>
      <c r="E580" s="306"/>
      <c r="F580" s="306"/>
      <c r="G580" s="306"/>
      <c r="H580"/>
    </row>
    <row r="581" spans="1:8" ht="15.75" x14ac:dyDescent="0.25">
      <c r="A581" s="128"/>
      <c r="B581"/>
      <c r="C581"/>
      <c r="D581"/>
      <c r="E581"/>
      <c r="F581"/>
      <c r="G581"/>
      <c r="H581"/>
    </row>
    <row r="582" spans="1:8" ht="15.75" x14ac:dyDescent="0.25">
      <c r="A582" s="299" t="s">
        <v>408</v>
      </c>
      <c r="B582" s="299"/>
      <c r="C582" s="299"/>
      <c r="D582" s="299"/>
      <c r="E582" s="299"/>
      <c r="F582" s="299"/>
      <c r="G582" s="299"/>
      <c r="H582"/>
    </row>
    <row r="583" spans="1:8" x14ac:dyDescent="0.25">
      <c r="A583" s="127"/>
      <c r="B583"/>
      <c r="C583"/>
      <c r="D583"/>
      <c r="E583"/>
      <c r="F583"/>
      <c r="G583"/>
      <c r="H583"/>
    </row>
    <row r="584" spans="1:8" x14ac:dyDescent="0.25">
      <c r="A584" s="306" t="s">
        <v>315</v>
      </c>
      <c r="B584" s="306"/>
      <c r="C584" s="306"/>
      <c r="D584" s="306"/>
      <c r="E584" s="306"/>
      <c r="F584" s="306"/>
      <c r="G584" s="306"/>
      <c r="H584"/>
    </row>
    <row r="585" spans="1:8" x14ac:dyDescent="0.25">
      <c r="A585" s="306" t="s">
        <v>316</v>
      </c>
      <c r="B585" s="306"/>
      <c r="C585" s="306"/>
      <c r="D585" s="306"/>
      <c r="E585" s="306"/>
      <c r="F585" s="306"/>
      <c r="G585" s="306"/>
      <c r="H585"/>
    </row>
    <row r="586" spans="1:8" x14ac:dyDescent="0.25">
      <c r="A586" s="127"/>
      <c r="B586"/>
      <c r="C586"/>
      <c r="D586"/>
      <c r="E586"/>
      <c r="F586"/>
      <c r="G586"/>
      <c r="H586"/>
    </row>
    <row r="587" spans="1:8" x14ac:dyDescent="0.25">
      <c r="A587" s="306" t="s">
        <v>317</v>
      </c>
      <c r="B587" s="306"/>
      <c r="C587" s="306"/>
      <c r="D587" s="306"/>
      <c r="E587" s="306"/>
      <c r="F587" s="306"/>
      <c r="G587" s="306"/>
      <c r="H587"/>
    </row>
    <row r="588" spans="1:8" x14ac:dyDescent="0.25">
      <c r="A588" s="306" t="s">
        <v>318</v>
      </c>
      <c r="B588" s="306"/>
      <c r="C588" s="306"/>
      <c r="D588" s="306"/>
      <c r="E588" s="306"/>
      <c r="F588" s="306"/>
      <c r="G588" s="306"/>
      <c r="H588"/>
    </row>
    <row r="589" spans="1:8" x14ac:dyDescent="0.25">
      <c r="A589" s="127"/>
      <c r="B589"/>
      <c r="C589"/>
      <c r="D589"/>
      <c r="E589"/>
      <c r="F589"/>
      <c r="G589"/>
      <c r="H589"/>
    </row>
    <row r="590" spans="1:8" x14ac:dyDescent="0.25">
      <c r="A590" s="306" t="s">
        <v>319</v>
      </c>
      <c r="B590" s="306"/>
      <c r="C590" s="306"/>
      <c r="D590" s="306"/>
      <c r="E590" s="306"/>
      <c r="F590" s="306"/>
      <c r="G590" s="306"/>
      <c r="H590"/>
    </row>
    <row r="591" spans="1:8" ht="39" customHeight="1" x14ac:dyDescent="0.25">
      <c r="A591" s="300" t="s">
        <v>320</v>
      </c>
      <c r="B591" s="300"/>
      <c r="C591" s="300"/>
      <c r="D591" s="300"/>
      <c r="E591" s="300"/>
      <c r="F591" s="300"/>
      <c r="G591" s="300"/>
      <c r="H591"/>
    </row>
    <row r="592" spans="1:8" x14ac:dyDescent="0.25">
      <c r="A592" s="127"/>
      <c r="B592"/>
      <c r="C592"/>
      <c r="D592"/>
      <c r="E592"/>
      <c r="F592"/>
      <c r="G592"/>
      <c r="H592"/>
    </row>
    <row r="593" spans="1:8" x14ac:dyDescent="0.25">
      <c r="A593" s="306" t="s">
        <v>321</v>
      </c>
      <c r="B593" s="306"/>
      <c r="C593" s="306"/>
      <c r="D593" s="306"/>
      <c r="E593" s="306"/>
      <c r="F593" s="306"/>
      <c r="G593" s="306"/>
      <c r="H593"/>
    </row>
    <row r="594" spans="1:8" ht="43.5" customHeight="1" x14ac:dyDescent="0.25">
      <c r="A594" s="300" t="s">
        <v>322</v>
      </c>
      <c r="B594" s="300"/>
      <c r="C594" s="300"/>
      <c r="D594" s="300"/>
      <c r="E594" s="300"/>
      <c r="F594" s="300"/>
      <c r="G594" s="300"/>
      <c r="H594"/>
    </row>
    <row r="595" spans="1:8" x14ac:dyDescent="0.25">
      <c r="A595" s="127"/>
      <c r="B595"/>
      <c r="C595"/>
      <c r="D595"/>
      <c r="E595"/>
      <c r="F595"/>
      <c r="G595"/>
      <c r="H595"/>
    </row>
    <row r="596" spans="1:8" x14ac:dyDescent="0.25">
      <c r="A596" s="306" t="s">
        <v>323</v>
      </c>
      <c r="B596" s="306"/>
      <c r="C596" s="306"/>
      <c r="D596" s="306"/>
      <c r="E596" s="306"/>
      <c r="F596" s="306"/>
      <c r="G596" s="306"/>
      <c r="H596"/>
    </row>
    <row r="597" spans="1:8" ht="64.5" customHeight="1" x14ac:dyDescent="0.25">
      <c r="A597" s="300" t="s">
        <v>324</v>
      </c>
      <c r="B597" s="300"/>
      <c r="C597" s="300"/>
      <c r="D597" s="300"/>
      <c r="E597" s="300"/>
      <c r="F597" s="300"/>
      <c r="G597" s="300"/>
      <c r="H597"/>
    </row>
    <row r="598" spans="1:8" ht="15.75" x14ac:dyDescent="0.25">
      <c r="A598" s="128"/>
      <c r="B598"/>
      <c r="C598"/>
      <c r="D598"/>
      <c r="E598"/>
      <c r="F598"/>
      <c r="G598"/>
      <c r="H598"/>
    </row>
    <row r="599" spans="1:8" ht="36.75" customHeight="1" x14ac:dyDescent="0.25">
      <c r="A599" s="307" t="s">
        <v>409</v>
      </c>
      <c r="B599" s="307"/>
      <c r="C599" s="307"/>
      <c r="D599" s="307"/>
      <c r="E599" s="307"/>
      <c r="F599" s="307"/>
      <c r="G599" s="307"/>
      <c r="H599"/>
    </row>
    <row r="600" spans="1:8" ht="81.75" customHeight="1" x14ac:dyDescent="0.25">
      <c r="A600" s="300" t="s">
        <v>325</v>
      </c>
      <c r="B600" s="300"/>
      <c r="C600" s="300"/>
      <c r="D600" s="300"/>
      <c r="E600" s="300"/>
      <c r="F600" s="300"/>
      <c r="G600" s="300"/>
      <c r="H600"/>
    </row>
    <row r="601" spans="1:8" x14ac:dyDescent="0.25">
      <c r="A601" s="127"/>
      <c r="B601"/>
      <c r="C601"/>
      <c r="D601"/>
      <c r="E601"/>
      <c r="F601"/>
      <c r="G601"/>
      <c r="H601"/>
    </row>
    <row r="602" spans="1:8" ht="15.75" x14ac:dyDescent="0.25">
      <c r="A602" s="307" t="s">
        <v>410</v>
      </c>
      <c r="B602" s="307"/>
      <c r="C602" s="307"/>
      <c r="D602" s="307"/>
      <c r="E602" s="307"/>
      <c r="F602" s="307"/>
      <c r="G602" s="307"/>
      <c r="H602"/>
    </row>
    <row r="603" spans="1:8" x14ac:dyDescent="0.25">
      <c r="A603" s="306" t="s">
        <v>289</v>
      </c>
      <c r="B603" s="306"/>
      <c r="C603" s="306"/>
      <c r="D603" s="306"/>
      <c r="E603" s="306"/>
      <c r="F603" s="306"/>
      <c r="G603" s="306"/>
      <c r="H603"/>
    </row>
    <row r="604" spans="1:8" x14ac:dyDescent="0.25">
      <c r="A604" s="127"/>
      <c r="B604"/>
      <c r="C604"/>
      <c r="D604"/>
      <c r="E604"/>
      <c r="F604"/>
      <c r="G604"/>
      <c r="H604"/>
    </row>
    <row r="605" spans="1:8" ht="15.75" x14ac:dyDescent="0.25">
      <c r="A605" s="299" t="s">
        <v>411</v>
      </c>
      <c r="B605" s="299"/>
      <c r="C605" s="299"/>
      <c r="D605" s="299"/>
      <c r="E605" s="299"/>
      <c r="F605" s="299"/>
      <c r="G605" s="299"/>
      <c r="H605"/>
    </row>
    <row r="606" spans="1:8" x14ac:dyDescent="0.25">
      <c r="A606" s="306" t="s">
        <v>289</v>
      </c>
      <c r="B606" s="306"/>
      <c r="C606" s="306"/>
      <c r="D606" s="306"/>
      <c r="E606" s="306"/>
      <c r="F606" s="306"/>
      <c r="G606" s="306"/>
      <c r="H606"/>
    </row>
    <row r="607" spans="1:8" x14ac:dyDescent="0.25">
      <c r="A607" s="127"/>
      <c r="B607"/>
      <c r="C607"/>
      <c r="D607"/>
      <c r="E607"/>
      <c r="F607"/>
      <c r="G607"/>
      <c r="H607"/>
    </row>
    <row r="608" spans="1:8" ht="15.75" x14ac:dyDescent="0.25">
      <c r="A608" s="299" t="s">
        <v>326</v>
      </c>
      <c r="B608" s="299"/>
      <c r="C608" s="299"/>
      <c r="D608" s="299"/>
      <c r="E608" s="299"/>
      <c r="F608" s="299"/>
      <c r="G608" s="299"/>
      <c r="H608"/>
    </row>
    <row r="609" spans="1:8" x14ac:dyDescent="0.25">
      <c r="A609" s="127"/>
      <c r="B609"/>
      <c r="C609"/>
      <c r="D609"/>
      <c r="E609"/>
      <c r="F609"/>
      <c r="G609"/>
      <c r="H609"/>
    </row>
    <row r="610" spans="1:8" ht="15.75" x14ac:dyDescent="0.25">
      <c r="A610" s="299" t="s">
        <v>412</v>
      </c>
      <c r="B610" s="299"/>
      <c r="C610" s="299"/>
      <c r="D610" s="299"/>
      <c r="E610" s="299"/>
      <c r="F610" s="299"/>
      <c r="G610" s="299"/>
      <c r="H610"/>
    </row>
    <row r="611" spans="1:8" x14ac:dyDescent="0.25">
      <c r="A611" s="300" t="s">
        <v>327</v>
      </c>
      <c r="B611" s="300"/>
      <c r="C611" s="300"/>
      <c r="D611" s="300"/>
      <c r="E611" s="300"/>
      <c r="F611" s="300"/>
      <c r="G611" s="300"/>
      <c r="H611"/>
    </row>
    <row r="612" spans="1:8" ht="15.75" x14ac:dyDescent="0.25">
      <c r="A612" s="128"/>
      <c r="B612"/>
      <c r="C612"/>
      <c r="D612"/>
      <c r="E612"/>
      <c r="F612"/>
      <c r="G612"/>
      <c r="H612"/>
    </row>
    <row r="613" spans="1:8" ht="15.75" x14ac:dyDescent="0.25">
      <c r="A613" s="299" t="s">
        <v>328</v>
      </c>
      <c r="B613" s="299"/>
      <c r="C613" s="299"/>
      <c r="D613" s="299"/>
      <c r="E613" s="299"/>
      <c r="F613" s="299"/>
      <c r="G613" s="299"/>
      <c r="H613"/>
    </row>
    <row r="614" spans="1:8" x14ac:dyDescent="0.25">
      <c r="A614" s="127"/>
      <c r="B614"/>
      <c r="C614"/>
      <c r="D614"/>
      <c r="E614"/>
      <c r="F614"/>
      <c r="G614"/>
      <c r="H614"/>
    </row>
    <row r="615" spans="1:8" x14ac:dyDescent="0.25">
      <c r="A615" s="306" t="s">
        <v>329</v>
      </c>
      <c r="B615" s="306"/>
      <c r="C615" s="306"/>
      <c r="D615" s="306"/>
      <c r="E615" s="306"/>
      <c r="F615" s="306"/>
      <c r="G615" s="306"/>
      <c r="H615"/>
    </row>
    <row r="616" spans="1:8" x14ac:dyDescent="0.25">
      <c r="A616" s="127"/>
      <c r="B616"/>
      <c r="C616"/>
      <c r="D616"/>
      <c r="E616"/>
      <c r="F616"/>
      <c r="G616"/>
      <c r="H616"/>
    </row>
    <row r="617" spans="1:8" ht="16.5" thickBot="1" x14ac:dyDescent="0.3">
      <c r="A617" s="307" t="s">
        <v>413</v>
      </c>
      <c r="B617" s="307"/>
      <c r="C617" s="307"/>
      <c r="D617" s="307"/>
      <c r="E617" s="307"/>
      <c r="F617" s="307"/>
      <c r="G617" s="307"/>
      <c r="H617"/>
    </row>
    <row r="618" spans="1:8" ht="16.5" thickBot="1" x14ac:dyDescent="0.3">
      <c r="A618" s="308" t="s">
        <v>330</v>
      </c>
      <c r="B618" s="308"/>
      <c r="C618" s="308"/>
      <c r="D618" s="308"/>
      <c r="E618" s="308"/>
      <c r="F618" s="140">
        <v>2023</v>
      </c>
      <c r="G618" s="140">
        <v>2022</v>
      </c>
      <c r="H618"/>
    </row>
    <row r="619" spans="1:8" ht="15.75" thickBot="1" x14ac:dyDescent="0.3">
      <c r="A619" s="309" t="s">
        <v>331</v>
      </c>
      <c r="B619" s="309"/>
      <c r="C619" s="309"/>
      <c r="D619" s="309"/>
      <c r="E619" s="309"/>
      <c r="F619" s="319">
        <f>+F620+F621+F622</f>
        <v>10129916.33</v>
      </c>
      <c r="G619" s="319">
        <f>+G620+G621+G622</f>
        <v>9102789.4800000004</v>
      </c>
      <c r="H619"/>
    </row>
    <row r="620" spans="1:8" ht="15.75" thickBot="1" x14ac:dyDescent="0.3">
      <c r="A620" s="310" t="s">
        <v>332</v>
      </c>
      <c r="B620" s="310"/>
      <c r="C620" s="310"/>
      <c r="D620" s="310"/>
      <c r="E620" s="310"/>
      <c r="F620" s="320">
        <v>1450000</v>
      </c>
      <c r="G620" s="320">
        <v>1450000</v>
      </c>
      <c r="H620"/>
    </row>
    <row r="621" spans="1:8" ht="15.75" thickBot="1" x14ac:dyDescent="0.3">
      <c r="A621" s="310" t="s">
        <v>333</v>
      </c>
      <c r="B621" s="310"/>
      <c r="C621" s="310"/>
      <c r="D621" s="310"/>
      <c r="E621" s="310"/>
      <c r="F621" s="320">
        <v>850000</v>
      </c>
      <c r="G621" s="320">
        <v>850000</v>
      </c>
      <c r="H621"/>
    </row>
    <row r="622" spans="1:8" ht="15.75" thickBot="1" x14ac:dyDescent="0.3">
      <c r="A622" s="310" t="s">
        <v>334</v>
      </c>
      <c r="B622" s="310"/>
      <c r="C622" s="310"/>
      <c r="D622" s="310"/>
      <c r="E622" s="310"/>
      <c r="F622" s="320">
        <v>7829916.3300000001</v>
      </c>
      <c r="G622" s="320">
        <v>6802789.4800000004</v>
      </c>
      <c r="H622"/>
    </row>
    <row r="623" spans="1:8" ht="15.75" thickBot="1" x14ac:dyDescent="0.3">
      <c r="A623" s="309" t="s">
        <v>335</v>
      </c>
      <c r="B623" s="309"/>
      <c r="C623" s="309"/>
      <c r="D623" s="309"/>
      <c r="E623" s="309"/>
      <c r="F623" s="319">
        <f>+F624+F628+F631+F633+F635</f>
        <v>12758846.02</v>
      </c>
      <c r="G623" s="319">
        <f>+G624+G628+G631+G633+G635</f>
        <v>3643028.3699999996</v>
      </c>
      <c r="H623"/>
    </row>
    <row r="624" spans="1:8" ht="15.75" thickBot="1" x14ac:dyDescent="0.3">
      <c r="A624" s="309" t="s">
        <v>336</v>
      </c>
      <c r="B624" s="309"/>
      <c r="C624" s="309"/>
      <c r="D624" s="309"/>
      <c r="E624" s="309"/>
      <c r="F624" s="319">
        <f>+F625+F626+F627</f>
        <v>10945682.5</v>
      </c>
      <c r="G624" s="319">
        <f>+G625+G626+G627</f>
        <v>2526416.4099999997</v>
      </c>
      <c r="H624"/>
    </row>
    <row r="625" spans="1:8" ht="15.75" thickBot="1" x14ac:dyDescent="0.3">
      <c r="A625" s="310" t="s">
        <v>337</v>
      </c>
      <c r="B625" s="310"/>
      <c r="C625" s="310"/>
      <c r="D625" s="310"/>
      <c r="E625" s="310"/>
      <c r="F625" s="320">
        <v>3132986.6</v>
      </c>
      <c r="G625" s="320">
        <v>421023.17</v>
      </c>
      <c r="H625"/>
    </row>
    <row r="626" spans="1:8" ht="15.75" thickBot="1" x14ac:dyDescent="0.3">
      <c r="A626" s="310" t="s">
        <v>430</v>
      </c>
      <c r="B626" s="310"/>
      <c r="C626" s="310"/>
      <c r="D626" s="310"/>
      <c r="E626" s="310"/>
      <c r="F626" s="320">
        <v>7598813.0999999996</v>
      </c>
      <c r="G626" s="320">
        <v>2031244.17</v>
      </c>
      <c r="H626"/>
    </row>
    <row r="627" spans="1:8" ht="15.75" thickBot="1" x14ac:dyDescent="0.3">
      <c r="A627" s="310" t="s">
        <v>338</v>
      </c>
      <c r="B627" s="310"/>
      <c r="C627" s="310"/>
      <c r="D627" s="310"/>
      <c r="E627" s="310"/>
      <c r="F627" s="320">
        <v>213882.8</v>
      </c>
      <c r="G627" s="320">
        <v>74149.070000000007</v>
      </c>
      <c r="H627"/>
    </row>
    <row r="628" spans="1:8" ht="15.75" thickBot="1" x14ac:dyDescent="0.3">
      <c r="A628" s="309" t="s">
        <v>472</v>
      </c>
      <c r="B628" s="309"/>
      <c r="C628" s="309"/>
      <c r="D628" s="309"/>
      <c r="E628" s="309"/>
      <c r="F628" s="319">
        <f>+F629+F630</f>
        <v>221726.53</v>
      </c>
      <c r="G628" s="319">
        <f>+G629+G630</f>
        <v>0</v>
      </c>
      <c r="H628"/>
    </row>
    <row r="629" spans="1:8" ht="15.75" thickBot="1" x14ac:dyDescent="0.3">
      <c r="A629" s="310" t="s">
        <v>473</v>
      </c>
      <c r="B629" s="310"/>
      <c r="C629" s="310"/>
      <c r="D629" s="310"/>
      <c r="E629" s="310"/>
      <c r="F629" s="320">
        <v>95643.81</v>
      </c>
      <c r="G629" s="320">
        <v>0</v>
      </c>
      <c r="H629"/>
    </row>
    <row r="630" spans="1:8" ht="15.75" thickBot="1" x14ac:dyDescent="0.3">
      <c r="A630" s="310" t="s">
        <v>474</v>
      </c>
      <c r="B630" s="310"/>
      <c r="C630" s="310"/>
      <c r="D630" s="310"/>
      <c r="E630" s="310"/>
      <c r="F630" s="320">
        <v>126082.72</v>
      </c>
      <c r="G630" s="320">
        <v>0</v>
      </c>
      <c r="H630"/>
    </row>
    <row r="631" spans="1:8" ht="15.75" thickBot="1" x14ac:dyDescent="0.3">
      <c r="A631" s="309" t="s">
        <v>339</v>
      </c>
      <c r="B631" s="309"/>
      <c r="C631" s="309"/>
      <c r="D631" s="309"/>
      <c r="E631" s="309"/>
      <c r="F631" s="319">
        <v>81780</v>
      </c>
      <c r="G631" s="319">
        <v>81780</v>
      </c>
      <c r="H631"/>
    </row>
    <row r="632" spans="1:8" ht="15.75" thickBot="1" x14ac:dyDescent="0.3">
      <c r="A632" s="310" t="s">
        <v>340</v>
      </c>
      <c r="B632" s="310"/>
      <c r="C632" s="310"/>
      <c r="D632" s="310"/>
      <c r="E632" s="310"/>
      <c r="F632" s="320">
        <v>81780</v>
      </c>
      <c r="G632" s="320">
        <v>81780</v>
      </c>
      <c r="H632"/>
    </row>
    <row r="633" spans="1:8" ht="15.75" thickBot="1" x14ac:dyDescent="0.3">
      <c r="A633" s="309" t="s">
        <v>341</v>
      </c>
      <c r="B633" s="309"/>
      <c r="C633" s="309"/>
      <c r="D633" s="309"/>
      <c r="E633" s="309"/>
      <c r="F633" s="319">
        <f>+F634</f>
        <v>726190</v>
      </c>
      <c r="G633" s="319">
        <f>+G634</f>
        <v>401490</v>
      </c>
      <c r="H633"/>
    </row>
    <row r="634" spans="1:8" ht="15.75" thickBot="1" x14ac:dyDescent="0.3">
      <c r="A634" s="310" t="s">
        <v>342</v>
      </c>
      <c r="B634" s="310"/>
      <c r="C634" s="310"/>
      <c r="D634" s="310"/>
      <c r="E634" s="310"/>
      <c r="F634" s="320">
        <v>726190</v>
      </c>
      <c r="G634" s="320">
        <v>401490</v>
      </c>
      <c r="H634"/>
    </row>
    <row r="635" spans="1:8" ht="15.75" thickBot="1" x14ac:dyDescent="0.3">
      <c r="A635" s="309" t="s">
        <v>180</v>
      </c>
      <c r="B635" s="309"/>
      <c r="C635" s="309"/>
      <c r="D635" s="309"/>
      <c r="E635" s="309"/>
      <c r="F635" s="319">
        <f>+F636+F637+F638+F639</f>
        <v>783466.99</v>
      </c>
      <c r="G635" s="319">
        <f>+G636+G637+G638+G639</f>
        <v>633341.96</v>
      </c>
      <c r="H635"/>
    </row>
    <row r="636" spans="1:8" ht="15.75" thickBot="1" x14ac:dyDescent="0.3">
      <c r="A636" s="310" t="s">
        <v>343</v>
      </c>
      <c r="B636" s="310"/>
      <c r="C636" s="310"/>
      <c r="D636" s="310"/>
      <c r="E636" s="310"/>
      <c r="F636" s="320">
        <v>125412.63</v>
      </c>
      <c r="G636" s="320">
        <v>125412.63</v>
      </c>
      <c r="H636"/>
    </row>
    <row r="637" spans="1:8" ht="15.75" thickBot="1" x14ac:dyDescent="0.3">
      <c r="A637" s="310" t="s">
        <v>476</v>
      </c>
      <c r="B637" s="310"/>
      <c r="C637" s="310"/>
      <c r="D637" s="310"/>
      <c r="E637" s="310"/>
      <c r="F637" s="320">
        <v>9382.68</v>
      </c>
      <c r="G637" s="320">
        <v>0</v>
      </c>
      <c r="H637"/>
    </row>
    <row r="638" spans="1:8" ht="15.75" thickBot="1" x14ac:dyDescent="0.3">
      <c r="A638" s="310" t="s">
        <v>344</v>
      </c>
      <c r="B638" s="310"/>
      <c r="C638" s="310"/>
      <c r="D638" s="310"/>
      <c r="E638" s="310"/>
      <c r="F638" s="320">
        <v>567201.17000000004</v>
      </c>
      <c r="G638" s="320">
        <v>507929.33</v>
      </c>
      <c r="H638"/>
    </row>
    <row r="639" spans="1:8" ht="15.75" thickBot="1" x14ac:dyDescent="0.3">
      <c r="A639" s="310" t="s">
        <v>475</v>
      </c>
      <c r="B639" s="310"/>
      <c r="C639" s="310"/>
      <c r="D639" s="310"/>
      <c r="E639" s="310"/>
      <c r="F639" s="320">
        <v>81470.509999999995</v>
      </c>
      <c r="G639" s="320">
        <v>0</v>
      </c>
      <c r="H639"/>
    </row>
    <row r="640" spans="1:8" ht="15.75" thickBot="1" x14ac:dyDescent="0.3">
      <c r="A640" s="309" t="s">
        <v>345</v>
      </c>
      <c r="B640" s="309"/>
      <c r="C640" s="309"/>
      <c r="D640" s="309"/>
      <c r="E640" s="309"/>
      <c r="F640" s="319">
        <v>2409900</v>
      </c>
      <c r="G640" s="319">
        <v>2409900</v>
      </c>
      <c r="H640"/>
    </row>
    <row r="641" spans="1:8" ht="15.75" thickBot="1" x14ac:dyDescent="0.3">
      <c r="A641" s="310" t="s">
        <v>346</v>
      </c>
      <c r="B641" s="310"/>
      <c r="C641" s="310"/>
      <c r="D641" s="310"/>
      <c r="E641" s="310"/>
      <c r="F641" s="320">
        <v>2409900</v>
      </c>
      <c r="G641" s="320">
        <v>2409900</v>
      </c>
      <c r="H641"/>
    </row>
    <row r="642" spans="1:8" ht="15.75" thickBot="1" x14ac:dyDescent="0.3">
      <c r="A642" s="310" t="s">
        <v>347</v>
      </c>
      <c r="B642" s="310"/>
      <c r="C642" s="310"/>
      <c r="D642" s="310"/>
      <c r="E642" s="310"/>
      <c r="F642" s="319">
        <v>-1887957</v>
      </c>
      <c r="G642" s="319">
        <v>-1887957</v>
      </c>
      <c r="H642"/>
    </row>
    <row r="643" spans="1:8" ht="15.75" thickBot="1" x14ac:dyDescent="0.3">
      <c r="A643" s="309" t="s">
        <v>6</v>
      </c>
      <c r="B643" s="309"/>
      <c r="C643" s="309"/>
      <c r="D643" s="309"/>
      <c r="E643" s="309"/>
      <c r="F643" s="319">
        <f>SUM(F619+F623+F640+F642)</f>
        <v>23410705.350000001</v>
      </c>
      <c r="G643" s="319">
        <f>SUM(G619+G623+G640+G642)</f>
        <v>13267760.85</v>
      </c>
      <c r="H643"/>
    </row>
    <row r="644" spans="1:8" x14ac:dyDescent="0.25">
      <c r="A644" s="127"/>
      <c r="B644"/>
      <c r="C644"/>
      <c r="D644"/>
      <c r="E644"/>
      <c r="F644"/>
      <c r="G644"/>
      <c r="H644"/>
    </row>
    <row r="645" spans="1:8" x14ac:dyDescent="0.25">
      <c r="A645" s="127"/>
      <c r="B645"/>
      <c r="C645"/>
      <c r="D645"/>
      <c r="E645"/>
      <c r="F645"/>
      <c r="G645"/>
      <c r="H645"/>
    </row>
    <row r="646" spans="1:8" x14ac:dyDescent="0.25">
      <c r="A646" s="127"/>
      <c r="B646"/>
      <c r="C646"/>
      <c r="D646"/>
      <c r="E646"/>
      <c r="F646"/>
      <c r="G646"/>
      <c r="H646"/>
    </row>
    <row r="647" spans="1:8" ht="15.75" x14ac:dyDescent="0.25">
      <c r="A647" s="299" t="s">
        <v>414</v>
      </c>
      <c r="B647" s="299"/>
      <c r="C647" s="299"/>
      <c r="D647" s="299"/>
      <c r="E647" s="299"/>
      <c r="F647" s="299"/>
      <c r="G647" s="299"/>
      <c r="H647"/>
    </row>
    <row r="648" spans="1:8" x14ac:dyDescent="0.25">
      <c r="A648" s="306" t="s">
        <v>289</v>
      </c>
      <c r="B648" s="306"/>
      <c r="C648" s="306"/>
      <c r="D648" s="306"/>
      <c r="E648" s="306"/>
      <c r="F648" s="306"/>
      <c r="G648" s="306"/>
      <c r="H648"/>
    </row>
    <row r="649" spans="1:8" x14ac:dyDescent="0.25">
      <c r="A649" s="127"/>
      <c r="B649"/>
      <c r="C649"/>
      <c r="D649"/>
      <c r="E649"/>
      <c r="F649"/>
      <c r="G649"/>
      <c r="H649"/>
    </row>
    <row r="650" spans="1:8" ht="15.75" x14ac:dyDescent="0.25">
      <c r="A650" s="307" t="s">
        <v>415</v>
      </c>
      <c r="B650" s="307"/>
      <c r="C650" s="307"/>
      <c r="D650" s="307"/>
      <c r="E650" s="307"/>
      <c r="F650" s="307"/>
      <c r="G650" s="307"/>
      <c r="H650"/>
    </row>
    <row r="651" spans="1:8" x14ac:dyDescent="0.25">
      <c r="A651" s="306" t="s">
        <v>289</v>
      </c>
      <c r="B651" s="306"/>
      <c r="C651" s="306"/>
      <c r="D651" s="306"/>
      <c r="E651" s="306"/>
      <c r="F651" s="306"/>
      <c r="G651" s="306"/>
      <c r="H651"/>
    </row>
    <row r="652" spans="1:8" x14ac:dyDescent="0.25">
      <c r="A652" s="158"/>
      <c r="B652" s="158"/>
      <c r="C652" s="158"/>
      <c r="D652" s="158"/>
      <c r="E652" s="158"/>
      <c r="F652" s="158"/>
      <c r="G652" s="158"/>
      <c r="H652"/>
    </row>
    <row r="653" spans="1:8" ht="15.75" x14ac:dyDescent="0.25">
      <c r="A653" s="299" t="s">
        <v>416</v>
      </c>
      <c r="B653" s="299"/>
      <c r="C653" s="299"/>
      <c r="D653" s="299"/>
      <c r="E653" s="299"/>
      <c r="F653" s="299"/>
      <c r="G653" s="299"/>
      <c r="H653"/>
    </row>
    <row r="654" spans="1:8" x14ac:dyDescent="0.25">
      <c r="A654" s="306" t="s">
        <v>289</v>
      </c>
      <c r="B654" s="306"/>
      <c r="C654" s="306"/>
      <c r="D654" s="306"/>
      <c r="E654" s="306"/>
      <c r="F654" s="306"/>
      <c r="G654" s="306"/>
      <c r="H654"/>
    </row>
    <row r="655" spans="1:8" x14ac:dyDescent="0.25">
      <c r="A655" s="158"/>
      <c r="B655" s="158"/>
      <c r="C655" s="158"/>
      <c r="D655" s="158"/>
      <c r="E655" s="158"/>
      <c r="F655" s="158"/>
      <c r="G655" s="158"/>
      <c r="H655"/>
    </row>
    <row r="656" spans="1:8" ht="15.75" x14ac:dyDescent="0.25">
      <c r="A656" s="299" t="s">
        <v>417</v>
      </c>
      <c r="B656" s="299"/>
      <c r="C656" s="299"/>
      <c r="D656" s="299"/>
      <c r="E656" s="299"/>
      <c r="F656" s="299"/>
      <c r="G656" s="299"/>
      <c r="H656"/>
    </row>
    <row r="657" spans="1:8" x14ac:dyDescent="0.25">
      <c r="A657" s="306" t="s">
        <v>289</v>
      </c>
      <c r="B657" s="306"/>
      <c r="C657" s="306"/>
      <c r="D657" s="306"/>
      <c r="E657" s="306"/>
      <c r="F657" s="306"/>
      <c r="G657" s="306"/>
      <c r="H657"/>
    </row>
    <row r="658" spans="1:8" x14ac:dyDescent="0.25">
      <c r="A658" s="127"/>
      <c r="B658"/>
      <c r="C658"/>
      <c r="D658"/>
      <c r="E658"/>
      <c r="F658"/>
      <c r="G658"/>
      <c r="H658"/>
    </row>
    <row r="659" spans="1:8" ht="15.75" x14ac:dyDescent="0.25">
      <c r="A659" s="307" t="s">
        <v>418</v>
      </c>
      <c r="B659" s="307"/>
      <c r="C659" s="307"/>
      <c r="D659" s="307"/>
      <c r="E659" s="307"/>
      <c r="F659" s="307"/>
      <c r="G659" s="307"/>
      <c r="H659"/>
    </row>
    <row r="660" spans="1:8" x14ac:dyDescent="0.25">
      <c r="A660" s="311" t="s">
        <v>289</v>
      </c>
      <c r="B660" s="311"/>
      <c r="C660" s="311"/>
      <c r="D660" s="311"/>
      <c r="E660" s="311"/>
      <c r="F660" s="311"/>
      <c r="G660" s="311"/>
      <c r="H660"/>
    </row>
    <row r="661" spans="1:8" x14ac:dyDescent="0.25">
      <c r="A661" s="159"/>
      <c r="B661" s="159"/>
      <c r="C661" s="159"/>
      <c r="D661" s="159"/>
      <c r="E661" s="159"/>
      <c r="F661" s="159"/>
      <c r="G661" s="159"/>
      <c r="H661"/>
    </row>
    <row r="662" spans="1:8" ht="15.75" x14ac:dyDescent="0.25">
      <c r="A662" s="299" t="s">
        <v>419</v>
      </c>
      <c r="B662" s="299"/>
      <c r="C662" s="299"/>
      <c r="D662" s="299"/>
      <c r="E662" s="299"/>
      <c r="F662" s="299"/>
      <c r="G662" s="299"/>
      <c r="H662"/>
    </row>
    <row r="663" spans="1:8" x14ac:dyDescent="0.25">
      <c r="A663" s="306" t="s">
        <v>289</v>
      </c>
      <c r="B663" s="306"/>
      <c r="C663" s="306"/>
      <c r="D663" s="306"/>
      <c r="E663" s="306"/>
      <c r="F663" s="306"/>
      <c r="G663" s="306"/>
      <c r="H663"/>
    </row>
    <row r="664" spans="1:8" x14ac:dyDescent="0.25">
      <c r="A664" s="158"/>
      <c r="B664" s="158"/>
      <c r="C664" s="158"/>
      <c r="D664" s="158"/>
      <c r="E664" s="158"/>
      <c r="F664" s="158"/>
      <c r="G664" s="158"/>
      <c r="H664"/>
    </row>
    <row r="665" spans="1:8" ht="15.75" x14ac:dyDescent="0.25">
      <c r="A665" s="307" t="s">
        <v>420</v>
      </c>
      <c r="B665" s="307"/>
      <c r="C665" s="307"/>
      <c r="D665" s="307"/>
      <c r="E665" s="307"/>
      <c r="F665" s="307"/>
      <c r="G665" s="307"/>
      <c r="H665"/>
    </row>
    <row r="666" spans="1:8" x14ac:dyDescent="0.25">
      <c r="A666" s="306" t="s">
        <v>289</v>
      </c>
      <c r="B666" s="306"/>
      <c r="C666" s="306"/>
      <c r="D666" s="306"/>
      <c r="E666" s="306"/>
      <c r="F666" s="306"/>
      <c r="G666" s="306"/>
      <c r="H666"/>
    </row>
    <row r="667" spans="1:8" ht="15.75" x14ac:dyDescent="0.25">
      <c r="A667" s="299" t="s">
        <v>348</v>
      </c>
      <c r="B667" s="299"/>
      <c r="C667" s="299"/>
      <c r="D667" s="299"/>
      <c r="E667" s="299"/>
      <c r="F667" s="299"/>
      <c r="G667" s="299"/>
      <c r="H667"/>
    </row>
    <row r="668" spans="1:8" x14ac:dyDescent="0.25">
      <c r="A668" s="130"/>
      <c r="B668"/>
      <c r="C668"/>
      <c r="D668"/>
      <c r="E668"/>
      <c r="F668"/>
      <c r="G668"/>
      <c r="H668"/>
    </row>
    <row r="669" spans="1:8" x14ac:dyDescent="0.25">
      <c r="A669" s="306" t="s">
        <v>349</v>
      </c>
      <c r="B669" s="306"/>
      <c r="C669" s="306"/>
      <c r="D669" s="306"/>
      <c r="E669" s="306"/>
      <c r="F669" s="306"/>
      <c r="G669" s="306"/>
      <c r="H669"/>
    </row>
    <row r="670" spans="1:8" ht="15.75" x14ac:dyDescent="0.25">
      <c r="A670" s="299" t="s">
        <v>421</v>
      </c>
      <c r="B670" s="299"/>
      <c r="C670" s="299"/>
      <c r="D670" s="299"/>
      <c r="E670" s="299"/>
      <c r="F670" s="299"/>
      <c r="G670" s="299"/>
      <c r="H670"/>
    </row>
    <row r="671" spans="1:8" x14ac:dyDescent="0.25">
      <c r="A671" s="306" t="s">
        <v>289</v>
      </c>
      <c r="B671" s="306"/>
      <c r="C671" s="306"/>
      <c r="D671" s="306"/>
      <c r="E671" s="306"/>
      <c r="F671" s="306"/>
      <c r="G671" s="306"/>
      <c r="H671"/>
    </row>
    <row r="672" spans="1:8" x14ac:dyDescent="0.25">
      <c r="A672" s="127"/>
      <c r="B672"/>
      <c r="C672"/>
      <c r="D672"/>
      <c r="E672"/>
      <c r="F672"/>
      <c r="G672"/>
      <c r="H672"/>
    </row>
    <row r="673" spans="1:8" ht="15.75" x14ac:dyDescent="0.25">
      <c r="A673" s="299" t="s">
        <v>422</v>
      </c>
      <c r="B673" s="299"/>
      <c r="C673" s="299"/>
      <c r="D673" s="299"/>
      <c r="E673" s="299"/>
      <c r="F673" s="299"/>
      <c r="G673" s="299"/>
      <c r="H673"/>
    </row>
    <row r="674" spans="1:8" x14ac:dyDescent="0.25">
      <c r="A674" s="306" t="s">
        <v>289</v>
      </c>
      <c r="B674" s="306"/>
      <c r="C674" s="306"/>
      <c r="D674" s="306"/>
      <c r="E674" s="306"/>
      <c r="F674" s="306"/>
      <c r="G674" s="306"/>
      <c r="H674"/>
    </row>
    <row r="675" spans="1:8" x14ac:dyDescent="0.25">
      <c r="A675" s="127"/>
      <c r="B675"/>
      <c r="C675"/>
      <c r="D675"/>
      <c r="E675"/>
      <c r="F675"/>
      <c r="G675"/>
      <c r="H675"/>
    </row>
    <row r="676" spans="1:8" ht="15.75" x14ac:dyDescent="0.25">
      <c r="A676" s="299" t="s">
        <v>350</v>
      </c>
      <c r="B676" s="299"/>
      <c r="C676" s="299"/>
      <c r="D676" s="299"/>
      <c r="E676" s="299"/>
      <c r="F676" s="299"/>
      <c r="G676" s="299"/>
      <c r="H676"/>
    </row>
    <row r="677" spans="1:8" ht="15.75" x14ac:dyDescent="0.25">
      <c r="A677" s="128"/>
      <c r="B677"/>
      <c r="C677"/>
      <c r="D677"/>
      <c r="E677"/>
      <c r="F677"/>
      <c r="G677"/>
      <c r="H677"/>
    </row>
    <row r="678" spans="1:8" ht="15.75" x14ac:dyDescent="0.25">
      <c r="A678" s="307" t="s">
        <v>423</v>
      </c>
      <c r="B678" s="307"/>
      <c r="C678" s="307"/>
      <c r="D678" s="307"/>
      <c r="E678" s="307"/>
      <c r="F678" s="307"/>
      <c r="G678" s="307"/>
      <c r="H678"/>
    </row>
    <row r="679" spans="1:8" x14ac:dyDescent="0.25">
      <c r="A679" s="127"/>
      <c r="B679"/>
      <c r="C679"/>
      <c r="D679"/>
      <c r="E679"/>
      <c r="F679"/>
      <c r="G679"/>
      <c r="H679"/>
    </row>
    <row r="680" spans="1:8" x14ac:dyDescent="0.25">
      <c r="A680" s="321" t="s">
        <v>477</v>
      </c>
      <c r="B680" s="321"/>
      <c r="C680" s="321"/>
      <c r="D680" s="321"/>
      <c r="E680" s="321"/>
      <c r="F680" s="321"/>
      <c r="G680" s="321"/>
      <c r="H680"/>
    </row>
    <row r="681" spans="1:8" x14ac:dyDescent="0.25">
      <c r="A681" s="131" t="s">
        <v>478</v>
      </c>
      <c r="B681"/>
      <c r="C681"/>
      <c r="D681"/>
      <c r="E681"/>
      <c r="F681"/>
      <c r="G681"/>
      <c r="H681"/>
    </row>
    <row r="682" spans="1:8" x14ac:dyDescent="0.25">
      <c r="A682" s="131" t="s">
        <v>479</v>
      </c>
      <c r="B682"/>
      <c r="C682"/>
      <c r="D682"/>
      <c r="E682"/>
      <c r="F682"/>
      <c r="G682"/>
      <c r="H682"/>
    </row>
    <row r="683" spans="1:8" x14ac:dyDescent="0.25">
      <c r="A683" s="131" t="s">
        <v>351</v>
      </c>
      <c r="B683"/>
      <c r="C683"/>
      <c r="D683"/>
      <c r="E683"/>
      <c r="F683"/>
      <c r="G683"/>
      <c r="H683"/>
    </row>
    <row r="684" spans="1:8" x14ac:dyDescent="0.25">
      <c r="A684" s="131" t="s">
        <v>480</v>
      </c>
      <c r="B684"/>
      <c r="C684"/>
      <c r="D684"/>
      <c r="E684"/>
      <c r="F684"/>
      <c r="G684"/>
      <c r="H684"/>
    </row>
    <row r="685" spans="1:8" x14ac:dyDescent="0.25">
      <c r="A685" s="131" t="s">
        <v>482</v>
      </c>
      <c r="B685"/>
      <c r="C685"/>
      <c r="D685"/>
      <c r="E685"/>
      <c r="F685"/>
      <c r="G685"/>
      <c r="H685"/>
    </row>
    <row r="686" spans="1:8" x14ac:dyDescent="0.25">
      <c r="A686" s="131" t="s">
        <v>481</v>
      </c>
      <c r="B686"/>
      <c r="C686"/>
      <c r="D686"/>
      <c r="E686"/>
      <c r="F686"/>
      <c r="G686"/>
      <c r="H686"/>
    </row>
    <row r="687" spans="1:8" x14ac:dyDescent="0.25">
      <c r="A687" s="131"/>
      <c r="B687"/>
      <c r="C687"/>
      <c r="D687"/>
      <c r="E687"/>
      <c r="F687"/>
      <c r="G687"/>
      <c r="H687"/>
    </row>
    <row r="688" spans="1:8" ht="15.75" x14ac:dyDescent="0.25">
      <c r="A688" s="299" t="s">
        <v>352</v>
      </c>
      <c r="B688" s="299"/>
      <c r="C688" s="299"/>
      <c r="D688" s="299"/>
      <c r="E688" s="299"/>
      <c r="F688" s="299"/>
      <c r="G688" s="299"/>
      <c r="H688"/>
    </row>
    <row r="689" spans="1:8" x14ac:dyDescent="0.25">
      <c r="A689" s="306" t="s">
        <v>353</v>
      </c>
      <c r="B689" s="306"/>
      <c r="C689" s="306"/>
      <c r="D689" s="306"/>
      <c r="E689" s="306"/>
      <c r="F689" s="306"/>
      <c r="G689" s="306"/>
      <c r="H689"/>
    </row>
    <row r="690" spans="1:8" x14ac:dyDescent="0.25">
      <c r="A690" s="127"/>
      <c r="B690"/>
      <c r="C690"/>
      <c r="D690"/>
      <c r="E690"/>
      <c r="F690"/>
      <c r="G690"/>
      <c r="H690"/>
    </row>
    <row r="691" spans="1:8" ht="30.75" customHeight="1" x14ac:dyDescent="0.25">
      <c r="A691" s="307" t="s">
        <v>424</v>
      </c>
      <c r="B691" s="307"/>
      <c r="C691" s="307"/>
      <c r="D691" s="307"/>
      <c r="E691" s="307"/>
      <c r="F691" s="307"/>
      <c r="G691" s="307"/>
      <c r="H691"/>
    </row>
    <row r="692" spans="1:8" x14ac:dyDescent="0.25">
      <c r="A692" s="306" t="s">
        <v>289</v>
      </c>
      <c r="B692" s="306"/>
      <c r="C692" s="306"/>
      <c r="D692" s="306"/>
      <c r="E692" s="306"/>
      <c r="F692" s="306"/>
      <c r="G692" s="306"/>
      <c r="H692"/>
    </row>
    <row r="693" spans="1:8" ht="33.75" customHeight="1" x14ac:dyDescent="0.25">
      <c r="A693" s="307" t="s">
        <v>483</v>
      </c>
      <c r="B693" s="307"/>
      <c r="C693" s="307"/>
      <c r="D693" s="307"/>
      <c r="E693" s="307"/>
      <c r="F693" s="307"/>
      <c r="G693" s="307"/>
      <c r="H693"/>
    </row>
    <row r="694" spans="1:8" x14ac:dyDescent="0.25">
      <c r="A694" s="306" t="s">
        <v>354</v>
      </c>
      <c r="B694" s="306"/>
      <c r="C694" s="306"/>
      <c r="D694" s="306"/>
      <c r="E694" s="306"/>
      <c r="F694" s="306"/>
      <c r="G694" s="306"/>
      <c r="H694"/>
    </row>
    <row r="695" spans="1:8" x14ac:dyDescent="0.25">
      <c r="A695" s="127"/>
      <c r="B695"/>
      <c r="C695"/>
      <c r="D695"/>
      <c r="E695"/>
      <c r="F695"/>
      <c r="G695"/>
      <c r="H695"/>
    </row>
    <row r="696" spans="1:8" ht="15.75" x14ac:dyDescent="0.25">
      <c r="A696" s="299" t="s">
        <v>355</v>
      </c>
      <c r="B696" s="299"/>
      <c r="C696" s="299"/>
      <c r="D696" s="299"/>
      <c r="E696" s="299"/>
      <c r="F696" s="299"/>
      <c r="G696" s="299"/>
      <c r="H696"/>
    </row>
    <row r="697" spans="1:8" ht="15.75" x14ac:dyDescent="0.25">
      <c r="A697" s="128"/>
      <c r="B697"/>
      <c r="C697"/>
      <c r="D697"/>
      <c r="E697"/>
      <c r="F697"/>
      <c r="G697"/>
      <c r="H697"/>
    </row>
    <row r="698" spans="1:8" x14ac:dyDescent="0.25">
      <c r="A698" s="300" t="s">
        <v>356</v>
      </c>
      <c r="B698" s="300"/>
      <c r="C698" s="300"/>
      <c r="D698" s="300"/>
      <c r="E698" s="300"/>
      <c r="F698" s="300"/>
      <c r="G698" s="300"/>
      <c r="H698"/>
    </row>
    <row r="699" spans="1:8" x14ac:dyDescent="0.25">
      <c r="A699" s="306" t="s">
        <v>289</v>
      </c>
      <c r="B699" s="306"/>
      <c r="C699" s="306"/>
      <c r="D699" s="306"/>
      <c r="E699" s="306"/>
      <c r="F699" s="306"/>
      <c r="G699" s="306"/>
      <c r="H699"/>
    </row>
    <row r="700" spans="1:8" x14ac:dyDescent="0.25">
      <c r="A700" s="132"/>
      <c r="B700"/>
      <c r="C700"/>
      <c r="D700"/>
      <c r="E700"/>
      <c r="F700"/>
      <c r="G700"/>
      <c r="H700"/>
    </row>
    <row r="701" spans="1:8" ht="15.75" x14ac:dyDescent="0.25">
      <c r="A701" s="299" t="s">
        <v>357</v>
      </c>
      <c r="B701" s="299"/>
      <c r="C701" s="299"/>
      <c r="D701" s="299"/>
      <c r="E701" s="299"/>
      <c r="F701" s="299"/>
      <c r="G701" s="299"/>
      <c r="H701"/>
    </row>
    <row r="702" spans="1:8" x14ac:dyDescent="0.25">
      <c r="A702" s="306" t="s">
        <v>358</v>
      </c>
      <c r="B702" s="306"/>
      <c r="C702" s="306"/>
      <c r="D702" s="306"/>
      <c r="E702" s="306"/>
      <c r="F702" s="306"/>
      <c r="G702" s="306"/>
      <c r="H702"/>
    </row>
    <row r="703" spans="1:8" x14ac:dyDescent="0.25">
      <c r="A703" s="141"/>
      <c r="B703" s="142"/>
      <c r="C703" s="142"/>
      <c r="D703" s="142"/>
      <c r="E703" s="142"/>
      <c r="F703" s="142"/>
      <c r="G703" s="142"/>
      <c r="H703"/>
    </row>
    <row r="704" spans="1:8" ht="15.75" x14ac:dyDescent="0.25">
      <c r="A704" s="299" t="s">
        <v>425</v>
      </c>
      <c r="B704" s="299"/>
      <c r="C704" s="299"/>
      <c r="D704" s="299"/>
      <c r="E704" s="299"/>
      <c r="F704" s="299"/>
      <c r="G704" s="299"/>
      <c r="H704"/>
    </row>
    <row r="705" spans="1:8" ht="37.5" customHeight="1" x14ac:dyDescent="0.25">
      <c r="A705" s="300" t="s">
        <v>359</v>
      </c>
      <c r="B705" s="300"/>
      <c r="C705" s="300"/>
      <c r="D705" s="300"/>
      <c r="E705" s="300"/>
      <c r="F705" s="300"/>
      <c r="G705" s="300"/>
      <c r="H705"/>
    </row>
    <row r="706" spans="1:8" x14ac:dyDescent="0.25">
      <c r="A706" s="127"/>
      <c r="B706"/>
      <c r="C706"/>
      <c r="D706"/>
      <c r="E706"/>
      <c r="F706"/>
      <c r="G706"/>
      <c r="H706"/>
    </row>
    <row r="707" spans="1:8" ht="15.75" x14ac:dyDescent="0.25">
      <c r="A707" s="307" t="s">
        <v>426</v>
      </c>
      <c r="B707" s="307"/>
      <c r="C707" s="307"/>
      <c r="D707" s="307"/>
      <c r="E707" s="307"/>
      <c r="F707" s="307"/>
      <c r="G707" s="307"/>
      <c r="H707"/>
    </row>
    <row r="708" spans="1:8" ht="69.75" customHeight="1" x14ac:dyDescent="0.25">
      <c r="A708" s="300" t="s">
        <v>427</v>
      </c>
      <c r="B708" s="300"/>
      <c r="C708" s="300"/>
      <c r="D708" s="300"/>
      <c r="E708" s="300"/>
      <c r="F708" s="300"/>
      <c r="G708" s="300"/>
      <c r="H708"/>
    </row>
    <row r="709" spans="1:8" x14ac:dyDescent="0.25">
      <c r="A709" s="157"/>
      <c r="B709" s="157"/>
      <c r="C709" s="157"/>
      <c r="D709" s="157"/>
      <c r="E709" s="157"/>
      <c r="F709" s="157"/>
      <c r="G709" s="157"/>
      <c r="H709"/>
    </row>
    <row r="710" spans="1:8" ht="15.75" x14ac:dyDescent="0.25">
      <c r="A710" s="307" t="s">
        <v>360</v>
      </c>
      <c r="B710" s="307"/>
      <c r="C710" s="307"/>
      <c r="D710" s="307"/>
      <c r="E710" s="307"/>
      <c r="F710" s="307"/>
      <c r="G710" s="307"/>
      <c r="H710"/>
    </row>
    <row r="711" spans="1:8" x14ac:dyDescent="0.25">
      <c r="A711" s="133"/>
      <c r="B711"/>
      <c r="C711"/>
      <c r="D711"/>
      <c r="E711"/>
      <c r="F711"/>
      <c r="G711"/>
      <c r="H711"/>
    </row>
    <row r="712" spans="1:8" ht="15.75" thickBot="1" x14ac:dyDescent="0.3">
      <c r="A712" s="312" t="s">
        <v>361</v>
      </c>
      <c r="B712" s="312"/>
      <c r="C712" s="312"/>
      <c r="D712" s="312"/>
      <c r="E712" s="312"/>
      <c r="F712" s="312"/>
      <c r="G712" s="312"/>
      <c r="H712"/>
    </row>
    <row r="713" spans="1:8" ht="15.75" thickBot="1" x14ac:dyDescent="0.3">
      <c r="A713" s="150"/>
      <c r="B713" s="150"/>
      <c r="C713" s="150"/>
      <c r="D713" s="150"/>
      <c r="E713" s="150"/>
      <c r="F713" s="150"/>
      <c r="G713" s="150"/>
      <c r="H713"/>
    </row>
    <row r="714" spans="1:8" ht="18.75" thickBot="1" x14ac:dyDescent="0.3">
      <c r="A714" s="134"/>
      <c r="B714" s="151" t="s">
        <v>362</v>
      </c>
      <c r="C714" s="135" t="s">
        <v>363</v>
      </c>
      <c r="D714" s="135" t="s">
        <v>364</v>
      </c>
      <c r="E714" s="135" t="s">
        <v>365</v>
      </c>
      <c r="F714" s="135" t="s">
        <v>366</v>
      </c>
      <c r="G714" s="135" t="s">
        <v>367</v>
      </c>
      <c r="H714" s="135" t="s">
        <v>368</v>
      </c>
    </row>
    <row r="715" spans="1:8" ht="15.75" thickBot="1" x14ac:dyDescent="0.3">
      <c r="A715" s="313" t="s">
        <v>369</v>
      </c>
      <c r="B715" s="314"/>
      <c r="C715" s="315"/>
      <c r="D715" s="316"/>
      <c r="E715" s="316"/>
      <c r="F715" s="316"/>
      <c r="G715" s="316"/>
      <c r="H715" s="317"/>
    </row>
    <row r="716" spans="1:8" ht="15.75" thickBot="1" x14ac:dyDescent="0.3">
      <c r="A716" s="136"/>
      <c r="B716" s="137" t="s">
        <v>370</v>
      </c>
      <c r="C716" s="138">
        <v>110159221.09</v>
      </c>
      <c r="D716" s="138">
        <v>1129382.8999999999</v>
      </c>
      <c r="E716" s="138">
        <f>+C716+D716</f>
        <v>111288603.99000001</v>
      </c>
      <c r="F716" s="138">
        <v>23949820.579999998</v>
      </c>
      <c r="G716" s="138">
        <v>22862324.940000001</v>
      </c>
      <c r="H716" s="138">
        <f>+E716-F716</f>
        <v>87338783.410000011</v>
      </c>
    </row>
    <row r="717" spans="1:8" ht="15.75" thickBot="1" x14ac:dyDescent="0.3">
      <c r="A717" s="136"/>
      <c r="B717" s="137" t="s">
        <v>371</v>
      </c>
      <c r="C717" s="138">
        <v>0</v>
      </c>
      <c r="D717" s="138">
        <v>0</v>
      </c>
      <c r="E717" s="138">
        <v>0</v>
      </c>
      <c r="F717" s="138">
        <v>0</v>
      </c>
      <c r="G717" s="138">
        <v>0</v>
      </c>
      <c r="H717" s="138">
        <v>0</v>
      </c>
    </row>
    <row r="718" spans="1:8" ht="15.75" thickBot="1" x14ac:dyDescent="0.3">
      <c r="A718" s="136"/>
      <c r="B718" s="137" t="s">
        <v>372</v>
      </c>
      <c r="C718" s="138">
        <v>0</v>
      </c>
      <c r="D718" s="138">
        <v>0</v>
      </c>
      <c r="E718" s="138">
        <v>0</v>
      </c>
      <c r="F718" s="138">
        <v>0</v>
      </c>
      <c r="G718" s="138">
        <v>0</v>
      </c>
      <c r="H718" s="138">
        <v>0</v>
      </c>
    </row>
    <row r="719" spans="1:8" ht="15.75" thickBot="1" x14ac:dyDescent="0.3">
      <c r="A719" s="136"/>
      <c r="B719" s="137" t="s">
        <v>373</v>
      </c>
      <c r="C719" s="138">
        <v>0</v>
      </c>
      <c r="D719" s="138">
        <v>0</v>
      </c>
      <c r="E719" s="138">
        <v>0</v>
      </c>
      <c r="F719" s="138">
        <v>0</v>
      </c>
      <c r="G719" s="138">
        <v>0</v>
      </c>
      <c r="H719" s="138">
        <v>0</v>
      </c>
    </row>
    <row r="720" spans="1:8" ht="15.75" thickBot="1" x14ac:dyDescent="0.3">
      <c r="A720" s="136"/>
      <c r="B720" s="137" t="s">
        <v>374</v>
      </c>
      <c r="C720" s="138">
        <v>0</v>
      </c>
      <c r="D720" s="138">
        <v>0</v>
      </c>
      <c r="E720" s="138">
        <v>0</v>
      </c>
      <c r="F720" s="138">
        <v>0</v>
      </c>
      <c r="G720" s="138">
        <v>0</v>
      </c>
      <c r="H720" s="138">
        <v>0</v>
      </c>
    </row>
    <row r="721" spans="1:8" ht="18.75" thickBot="1" x14ac:dyDescent="0.3">
      <c r="A721" s="136"/>
      <c r="B721" s="137" t="s">
        <v>375</v>
      </c>
      <c r="C721" s="138">
        <v>0</v>
      </c>
      <c r="D721" s="138">
        <v>0</v>
      </c>
      <c r="E721" s="138">
        <v>0</v>
      </c>
      <c r="F721" s="138">
        <v>0</v>
      </c>
      <c r="G721" s="138">
        <v>0</v>
      </c>
      <c r="H721" s="138">
        <v>0</v>
      </c>
    </row>
    <row r="722" spans="1:8" ht="15.75" thickBot="1" x14ac:dyDescent="0.3">
      <c r="A722" s="136"/>
      <c r="B722" s="137" t="s">
        <v>376</v>
      </c>
      <c r="C722" s="138">
        <v>0</v>
      </c>
      <c r="D722" s="138">
        <v>0</v>
      </c>
      <c r="E722" s="138">
        <v>0</v>
      </c>
      <c r="F722" s="138">
        <v>0</v>
      </c>
      <c r="G722" s="138">
        <v>0</v>
      </c>
      <c r="H722" s="138">
        <v>0</v>
      </c>
    </row>
    <row r="723" spans="1:8" ht="15.75" thickBot="1" x14ac:dyDescent="0.3">
      <c r="A723" s="136"/>
      <c r="B723" s="137" t="s">
        <v>377</v>
      </c>
      <c r="C723" s="138">
        <v>0</v>
      </c>
      <c r="D723" s="138">
        <v>0</v>
      </c>
      <c r="E723" s="138">
        <v>0</v>
      </c>
      <c r="F723" s="138">
        <v>0</v>
      </c>
      <c r="G723" s="138">
        <v>0</v>
      </c>
      <c r="H723" s="138">
        <v>0</v>
      </c>
    </row>
    <row r="724" spans="1:8" ht="15.75" thickBot="1" x14ac:dyDescent="0.3">
      <c r="A724" s="313" t="s">
        <v>378</v>
      </c>
      <c r="B724" s="314"/>
      <c r="C724" s="139">
        <f>+C716</f>
        <v>110159221.09</v>
      </c>
      <c r="D724" s="139">
        <f t="shared" ref="D724:G724" si="4">+D716</f>
        <v>1129382.8999999999</v>
      </c>
      <c r="E724" s="139">
        <f t="shared" si="4"/>
        <v>111288603.99000001</v>
      </c>
      <c r="F724" s="139">
        <f t="shared" si="4"/>
        <v>23949820.579999998</v>
      </c>
      <c r="G724" s="139">
        <f t="shared" si="4"/>
        <v>22862324.940000001</v>
      </c>
      <c r="H724" s="139">
        <f>+H716</f>
        <v>87338783.410000011</v>
      </c>
    </row>
    <row r="725" spans="1:8" x14ac:dyDescent="0.25">
      <c r="A725" s="127"/>
      <c r="B725"/>
      <c r="C725"/>
      <c r="D725"/>
      <c r="E725"/>
      <c r="F725"/>
      <c r="G725"/>
      <c r="H725"/>
    </row>
    <row r="726" spans="1:8" ht="15.75" x14ac:dyDescent="0.25">
      <c r="A726" s="299" t="s">
        <v>379</v>
      </c>
      <c r="B726" s="299"/>
      <c r="C726" s="299"/>
      <c r="D726" s="299"/>
      <c r="E726" s="299"/>
      <c r="F726" s="299"/>
      <c r="G726" s="299"/>
      <c r="H726"/>
    </row>
    <row r="727" spans="1:8" ht="15.75" x14ac:dyDescent="0.25">
      <c r="A727" s="128"/>
      <c r="B727"/>
      <c r="C727"/>
      <c r="D727"/>
      <c r="E727"/>
      <c r="F727"/>
      <c r="G727"/>
      <c r="H727"/>
    </row>
    <row r="728" spans="1:8" ht="33.75" customHeight="1" x14ac:dyDescent="0.25">
      <c r="A728" s="300" t="s">
        <v>441</v>
      </c>
      <c r="B728" s="300"/>
      <c r="C728" s="300"/>
      <c r="D728" s="300"/>
      <c r="E728" s="300"/>
      <c r="F728" s="300"/>
      <c r="G728" s="300"/>
      <c r="H728"/>
    </row>
    <row r="729" spans="1:8" x14ac:dyDescent="0.25">
      <c r="A729" s="127"/>
      <c r="B729"/>
      <c r="C729"/>
      <c r="D729"/>
      <c r="E729"/>
      <c r="F729"/>
      <c r="G729"/>
      <c r="H729"/>
    </row>
    <row r="730" spans="1:8" ht="15.75" x14ac:dyDescent="0.25">
      <c r="A730" s="299" t="s">
        <v>380</v>
      </c>
      <c r="B730" s="299"/>
      <c r="C730" s="299"/>
      <c r="D730" s="299"/>
      <c r="E730" s="299"/>
      <c r="F730" s="299"/>
      <c r="G730" s="299"/>
      <c r="H730"/>
    </row>
    <row r="731" spans="1:8" ht="15.75" x14ac:dyDescent="0.25">
      <c r="A731" s="128"/>
      <c r="B731"/>
      <c r="C731"/>
      <c r="D731"/>
      <c r="E731"/>
      <c r="F731"/>
      <c r="G731"/>
      <c r="H731"/>
    </row>
    <row r="732" spans="1:8" ht="32.25" customHeight="1" x14ac:dyDescent="0.25">
      <c r="A732" s="300" t="s">
        <v>381</v>
      </c>
      <c r="B732" s="300"/>
      <c r="C732" s="300"/>
      <c r="D732" s="300"/>
      <c r="E732" s="300"/>
      <c r="F732" s="300"/>
      <c r="G732" s="300"/>
      <c r="H732"/>
    </row>
    <row r="733" spans="1:8" x14ac:dyDescent="0.25">
      <c r="A733" s="306" t="s">
        <v>289</v>
      </c>
      <c r="B733" s="306"/>
      <c r="C733" s="306"/>
      <c r="D733" s="306"/>
      <c r="E733" s="306"/>
      <c r="F733" s="306"/>
      <c r="G733" s="306"/>
      <c r="H733"/>
    </row>
    <row r="734" spans="1:8" ht="15.75" x14ac:dyDescent="0.25">
      <c r="A734" s="299" t="s">
        <v>382</v>
      </c>
      <c r="B734" s="299"/>
      <c r="C734" s="299"/>
      <c r="D734" s="299"/>
      <c r="E734" s="299"/>
      <c r="F734" s="299"/>
      <c r="G734" s="299"/>
      <c r="H734"/>
    </row>
    <row r="735" spans="1:8" ht="21" customHeight="1" x14ac:dyDescent="0.25">
      <c r="A735" s="300" t="s">
        <v>383</v>
      </c>
      <c r="B735" s="300"/>
      <c r="C735" s="300"/>
      <c r="D735" s="300"/>
      <c r="E735" s="300"/>
      <c r="F735" s="300"/>
      <c r="G735" s="300"/>
      <c r="H735"/>
    </row>
    <row r="736" spans="1:8" x14ac:dyDescent="0.25">
      <c r="A736" s="127"/>
      <c r="B736"/>
      <c r="C736"/>
      <c r="D736"/>
      <c r="E736"/>
      <c r="F736"/>
      <c r="G736"/>
      <c r="H736"/>
    </row>
    <row r="737" spans="1:8" ht="34.5" customHeight="1" x14ac:dyDescent="0.25">
      <c r="A737" s="307" t="s">
        <v>384</v>
      </c>
      <c r="B737" s="307"/>
      <c r="C737" s="307"/>
      <c r="D737" s="307"/>
      <c r="E737" s="307"/>
      <c r="F737" s="307"/>
      <c r="G737" s="307"/>
      <c r="H737"/>
    </row>
    <row r="738" spans="1:8" x14ac:dyDescent="0.25">
      <c r="A738" s="127"/>
      <c r="B738"/>
      <c r="C738"/>
      <c r="D738"/>
      <c r="E738"/>
      <c r="F738"/>
      <c r="G738"/>
      <c r="H738"/>
    </row>
    <row r="739" spans="1:8" x14ac:dyDescent="0.25">
      <c r="A739" s="127"/>
      <c r="B739"/>
      <c r="C739"/>
      <c r="D739"/>
      <c r="E739"/>
      <c r="F739"/>
      <c r="G739"/>
      <c r="H739"/>
    </row>
    <row r="740" spans="1:8" ht="15.75" x14ac:dyDescent="0.25">
      <c r="A740" s="299" t="s">
        <v>385</v>
      </c>
      <c r="B740" s="299"/>
      <c r="C740" s="299"/>
      <c r="D740" s="299"/>
      <c r="E740" s="299"/>
      <c r="F740" s="299"/>
      <c r="G740" s="299"/>
      <c r="H740"/>
    </row>
    <row r="741" spans="1:8" ht="39" customHeight="1" x14ac:dyDescent="0.25">
      <c r="A741" s="307" t="s">
        <v>428</v>
      </c>
      <c r="B741" s="307"/>
      <c r="C741" s="307"/>
      <c r="D741" s="307"/>
      <c r="E741" s="307"/>
      <c r="F741" s="307"/>
      <c r="G741" s="307"/>
      <c r="H741"/>
    </row>
    <row r="742" spans="1:8" ht="39" customHeight="1" x14ac:dyDescent="0.25">
      <c r="A742" s="307" t="s">
        <v>429</v>
      </c>
      <c r="B742" s="301"/>
      <c r="C742" s="301"/>
      <c r="D742" s="301"/>
      <c r="E742" s="301"/>
      <c r="F742" s="301"/>
      <c r="G742" s="301"/>
      <c r="H742"/>
    </row>
  </sheetData>
  <protectedRanges>
    <protectedRange sqref="B10:D10 B17:E18 B12:D14 D11 B20:E20 D19:E19" name="Rango1_1"/>
    <protectedRange sqref="B11:C11" name="Rango1_1_1"/>
    <protectedRange sqref="B19:C19" name="Rango1_1_1_1"/>
    <protectedRange sqref="B44:E44 B40:B43" name="Rango1_1_2"/>
    <protectedRange sqref="C40:D43" name="Rango1_1_1_2"/>
    <protectedRange sqref="B61:D61 B64:D65" name="Rango1_1_3"/>
    <protectedRange sqref="B63" name="Rango1_1_1_1_1"/>
    <protectedRange sqref="D63:F63" name="Rango1_1_1_1_1_1"/>
    <protectedRange sqref="B62 E62:F62" name="Rango1_1_2_1"/>
    <protectedRange sqref="B83:D83 B86:D87" name="Rango1_1_4"/>
    <protectedRange sqref="D85" name="Rango1_1_1_3"/>
    <protectedRange sqref="B84" name="Rango1_1_2_2"/>
    <protectedRange sqref="B109:F109" name="Rango1_2"/>
    <protectedRange sqref="B114:F114" name="Rango1_3"/>
    <protectedRange sqref="A146:C146" name="Rango1_1_5"/>
    <protectedRange sqref="B167:D167 F161:F165 E164:E165 E161 B161 B164:B165" name="Rango1"/>
    <protectedRange sqref="E163" name="Rango1_3_1"/>
    <protectedRange sqref="B163" name="Rango1_2_1"/>
    <protectedRange sqref="E162" name="Rango1_2_1_1"/>
    <protectedRange sqref="C178:D178 B180:D180" name="Rango1_1_6"/>
    <protectedRange sqref="F180" name="Rango1_1_1_4"/>
    <protectedRange sqref="B184:D184" name="Rango1_1_2_3"/>
    <protectedRange sqref="B181:D183 G181:G183" name="Rango1_1_2_1_1"/>
    <protectedRange sqref="B200:E200 B205:E205 B203:E203" name="Rango1_1_7"/>
    <protectedRange sqref="E201 D202:E202" name="Rango1_1_1_5"/>
    <protectedRange sqref="D201" name="Rango1_1_1_1_2"/>
    <protectedRange sqref="C202" name="Rango1_3_2"/>
    <protectedRange sqref="B202" name="Rango1_2_1_2"/>
    <protectedRange sqref="C201" name="Rango1_2_1_1_1"/>
    <protectedRange sqref="D221:E221 D223:E224 D220 D222 B220:B224" name="Rango1_1_2_1_2"/>
    <protectedRange sqref="E220" name="Rango1_1_2_1_1_1_1"/>
    <protectedRange sqref="E222" name="Rango1_1_2_1_2_1_1"/>
    <protectedRange sqref="D238:E238 D241:E241 B241:B242 C242:D242 B238" name="Rango1_1_9"/>
    <protectedRange sqref="E240" name="Rango1_1_1_6"/>
    <protectedRange sqref="E239" name="Rango1_1_1_1_3"/>
    <protectedRange sqref="D240" name="Rango1_3_3"/>
    <protectedRange sqref="B240" name="Rango1_2_1_3"/>
    <protectedRange sqref="D239" name="Rango1_2_1_1_2"/>
    <protectedRange sqref="E265" name="Rango1_1_10"/>
    <protectedRange sqref="D257:E264 B262:B264 B257:B259" name="Rango1_1_2_4"/>
    <protectedRange sqref="B260:B261" name="Rango1_1_1_2_1"/>
    <protectedRange sqref="D265 B265" name="Rango1_1_1_7"/>
    <protectedRange sqref="B280:D280 B283:E283 B282:D282" name="Rango1_1_11"/>
    <protectedRange sqref="B281" name="Rango1_1_1_1_4"/>
    <protectedRange sqref="C281:D281" name="Rango1_1_1_1_1_2"/>
    <protectedRange sqref="B305:D307 B300:D303" name="Rango1_1_12"/>
    <protectedRange sqref="E324:F325 D361:D369 B360:B368 F361:F369" name="Rango1_1_13"/>
    <protectedRange sqref="A366:A368" name="Rango1_4"/>
    <protectedRange sqref="F335:F349 D333 F333 D335:D349" name="Rango1_1_2_2_1"/>
    <protectedRange sqref="A327:A349" name="Rango1_1_3_2_2"/>
    <protectedRange sqref="F326:F327 D326:D327 F329:F332 D329:D332 F334 D334" name="Rango1_1_3_1_1_2"/>
    <protectedRange sqref="D328 F328" name="Rango1_1_1_2_1_2"/>
    <protectedRange sqref="D350:D355 A351:A355 F350:F355" name="Rango1_1_1_3_1"/>
    <protectedRange sqref="D356 F356" name="Rango1_1_2_5"/>
    <protectedRange sqref="A376:E376" name="Rango1_1_14"/>
  </protectedRanges>
  <dataConsolidate/>
  <mergeCells count="586">
    <mergeCell ref="A430:G430"/>
    <mergeCell ref="A628:E628"/>
    <mergeCell ref="A629:E629"/>
    <mergeCell ref="A630:E630"/>
    <mergeCell ref="A639:E639"/>
    <mergeCell ref="A637:E637"/>
    <mergeCell ref="A735:G735"/>
    <mergeCell ref="A737:G737"/>
    <mergeCell ref="A740:G740"/>
    <mergeCell ref="A741:G741"/>
    <mergeCell ref="A742:G742"/>
    <mergeCell ref="A728:G728"/>
    <mergeCell ref="A730:G730"/>
    <mergeCell ref="A732:G732"/>
    <mergeCell ref="A733:G733"/>
    <mergeCell ref="A734:G734"/>
    <mergeCell ref="A712:G712"/>
    <mergeCell ref="A715:B715"/>
    <mergeCell ref="C715:H715"/>
    <mergeCell ref="A724:B724"/>
    <mergeCell ref="A726:G726"/>
    <mergeCell ref="A704:G704"/>
    <mergeCell ref="A705:G705"/>
    <mergeCell ref="A707:G707"/>
    <mergeCell ref="A708:G708"/>
    <mergeCell ref="A710:G710"/>
    <mergeCell ref="A696:G696"/>
    <mergeCell ref="A698:G698"/>
    <mergeCell ref="A699:G699"/>
    <mergeCell ref="A701:G701"/>
    <mergeCell ref="A702:G702"/>
    <mergeCell ref="A689:G689"/>
    <mergeCell ref="A691:G691"/>
    <mergeCell ref="A692:G692"/>
    <mergeCell ref="A693:G693"/>
    <mergeCell ref="A694:G694"/>
    <mergeCell ref="A674:G674"/>
    <mergeCell ref="A676:G676"/>
    <mergeCell ref="A678:G678"/>
    <mergeCell ref="A688:G688"/>
    <mergeCell ref="A667:G667"/>
    <mergeCell ref="A669:G669"/>
    <mergeCell ref="A670:G670"/>
    <mergeCell ref="A671:G671"/>
    <mergeCell ref="A673:G673"/>
    <mergeCell ref="A660:G660"/>
    <mergeCell ref="A662:G662"/>
    <mergeCell ref="A663:G663"/>
    <mergeCell ref="A665:G665"/>
    <mergeCell ref="A666:G666"/>
    <mergeCell ref="A653:G653"/>
    <mergeCell ref="A654:G654"/>
    <mergeCell ref="A656:G656"/>
    <mergeCell ref="A657:G657"/>
    <mergeCell ref="A659:G659"/>
    <mergeCell ref="A643:E643"/>
    <mergeCell ref="A647:G647"/>
    <mergeCell ref="A648:G648"/>
    <mergeCell ref="A650:G650"/>
    <mergeCell ref="A651:G651"/>
    <mergeCell ref="A636:E636"/>
    <mergeCell ref="A638:E638"/>
    <mergeCell ref="A640:E640"/>
    <mergeCell ref="A641:E641"/>
    <mergeCell ref="A642:E642"/>
    <mergeCell ref="A631:E631"/>
    <mergeCell ref="A632:E632"/>
    <mergeCell ref="A633:E633"/>
    <mergeCell ref="A634:E634"/>
    <mergeCell ref="A635:E635"/>
    <mergeCell ref="A623:E623"/>
    <mergeCell ref="A624:E624"/>
    <mergeCell ref="A625:E625"/>
    <mergeCell ref="A626:E626"/>
    <mergeCell ref="A627:E627"/>
    <mergeCell ref="A618:E618"/>
    <mergeCell ref="A619:E619"/>
    <mergeCell ref="A620:E620"/>
    <mergeCell ref="A621:E621"/>
    <mergeCell ref="A622:E622"/>
    <mergeCell ref="A610:G610"/>
    <mergeCell ref="A611:G611"/>
    <mergeCell ref="A613:G613"/>
    <mergeCell ref="A615:G615"/>
    <mergeCell ref="A617:G617"/>
    <mergeCell ref="A602:G602"/>
    <mergeCell ref="A603:G603"/>
    <mergeCell ref="A605:G605"/>
    <mergeCell ref="A606:G606"/>
    <mergeCell ref="A608:G608"/>
    <mergeCell ref="A594:G594"/>
    <mergeCell ref="A596:G596"/>
    <mergeCell ref="A597:G597"/>
    <mergeCell ref="A599:G599"/>
    <mergeCell ref="A600:G600"/>
    <mergeCell ref="A587:G587"/>
    <mergeCell ref="A588:G588"/>
    <mergeCell ref="A590:G590"/>
    <mergeCell ref="A591:G591"/>
    <mergeCell ref="A593:G593"/>
    <mergeCell ref="A579:G579"/>
    <mergeCell ref="A580:G580"/>
    <mergeCell ref="A582:G582"/>
    <mergeCell ref="A584:G584"/>
    <mergeCell ref="A585:G585"/>
    <mergeCell ref="A571:G571"/>
    <mergeCell ref="A572:G572"/>
    <mergeCell ref="A574:G574"/>
    <mergeCell ref="A576:G576"/>
    <mergeCell ref="A577:G577"/>
    <mergeCell ref="A566:G566"/>
    <mergeCell ref="A567:G567"/>
    <mergeCell ref="A568:G568"/>
    <mergeCell ref="A569:G569"/>
    <mergeCell ref="A570:G570"/>
    <mergeCell ref="A557:G557"/>
    <mergeCell ref="A559:G559"/>
    <mergeCell ref="A561:G561"/>
    <mergeCell ref="A563:G563"/>
    <mergeCell ref="A564:G564"/>
    <mergeCell ref="A551:G551"/>
    <mergeCell ref="A552:G552"/>
    <mergeCell ref="A554:G554"/>
    <mergeCell ref="A555:G555"/>
    <mergeCell ref="A556:G556"/>
    <mergeCell ref="A545:G545"/>
    <mergeCell ref="A546:G546"/>
    <mergeCell ref="A548:G548"/>
    <mergeCell ref="A549:G549"/>
    <mergeCell ref="A550:G550"/>
    <mergeCell ref="A540:G540"/>
    <mergeCell ref="A541:G541"/>
    <mergeCell ref="A542:G542"/>
    <mergeCell ref="A543:G543"/>
    <mergeCell ref="A544:G544"/>
    <mergeCell ref="A531:G531"/>
    <mergeCell ref="A533:G533"/>
    <mergeCell ref="A535:G535"/>
    <mergeCell ref="A537:G537"/>
    <mergeCell ref="A538:G538"/>
    <mergeCell ref="A524:G524"/>
    <mergeCell ref="A525:G525"/>
    <mergeCell ref="A527:G527"/>
    <mergeCell ref="A528:G528"/>
    <mergeCell ref="A530:G530"/>
    <mergeCell ref="A498:G498"/>
    <mergeCell ref="A518:G518"/>
    <mergeCell ref="A519:G519"/>
    <mergeCell ref="A521:G521"/>
    <mergeCell ref="A523:G523"/>
    <mergeCell ref="A490:G490"/>
    <mergeCell ref="A491:G491"/>
    <mergeCell ref="A492:G492"/>
    <mergeCell ref="A494:G494"/>
    <mergeCell ref="A496:G496"/>
    <mergeCell ref="A485:G485"/>
    <mergeCell ref="A486:G486"/>
    <mergeCell ref="A487:G487"/>
    <mergeCell ref="A488:G488"/>
    <mergeCell ref="A489:G489"/>
    <mergeCell ref="A480:G480"/>
    <mergeCell ref="A481:G481"/>
    <mergeCell ref="A482:G482"/>
    <mergeCell ref="A483:G483"/>
    <mergeCell ref="A484:G484"/>
    <mergeCell ref="A475:G475"/>
    <mergeCell ref="A476:G476"/>
    <mergeCell ref="A477:G477"/>
    <mergeCell ref="A478:G478"/>
    <mergeCell ref="A479:G479"/>
    <mergeCell ref="A468:G468"/>
    <mergeCell ref="A469:G469"/>
    <mergeCell ref="A470:G470"/>
    <mergeCell ref="A472:G472"/>
    <mergeCell ref="A474:G474"/>
    <mergeCell ref="A461:G461"/>
    <mergeCell ref="A462:G462"/>
    <mergeCell ref="A463:G463"/>
    <mergeCell ref="A465:G465"/>
    <mergeCell ref="A466:G466"/>
    <mergeCell ref="A456:G456"/>
    <mergeCell ref="A457:G457"/>
    <mergeCell ref="A458:G458"/>
    <mergeCell ref="A459:G459"/>
    <mergeCell ref="A460:G460"/>
    <mergeCell ref="A451:G451"/>
    <mergeCell ref="A452:G452"/>
    <mergeCell ref="A453:G453"/>
    <mergeCell ref="A454:G454"/>
    <mergeCell ref="A455:G455"/>
    <mergeCell ref="A445:G445"/>
    <mergeCell ref="A447:G447"/>
    <mergeCell ref="A448:G448"/>
    <mergeCell ref="A449:G449"/>
    <mergeCell ref="A450:G450"/>
    <mergeCell ref="A438:G438"/>
    <mergeCell ref="A439:G439"/>
    <mergeCell ref="A440:G440"/>
    <mergeCell ref="A441:G441"/>
    <mergeCell ref="A443:G443"/>
    <mergeCell ref="A431:G431"/>
    <mergeCell ref="A432:G432"/>
    <mergeCell ref="A434:G434"/>
    <mergeCell ref="A436:G436"/>
    <mergeCell ref="A437:G437"/>
    <mergeCell ref="A426:G426"/>
    <mergeCell ref="A428:G428"/>
    <mergeCell ref="A429:G429"/>
    <mergeCell ref="A418:G418"/>
    <mergeCell ref="A420:G420"/>
    <mergeCell ref="A422:G422"/>
    <mergeCell ref="A424:G424"/>
    <mergeCell ref="A425:G425"/>
    <mergeCell ref="F368:G368"/>
    <mergeCell ref="F369:G369"/>
    <mergeCell ref="D360:E360"/>
    <mergeCell ref="D361:E361"/>
    <mergeCell ref="D362:E362"/>
    <mergeCell ref="D363:E363"/>
    <mergeCell ref="D364:E364"/>
    <mergeCell ref="D365:E365"/>
    <mergeCell ref="D366:E366"/>
    <mergeCell ref="D367:E367"/>
    <mergeCell ref="D368:E368"/>
    <mergeCell ref="D369:E369"/>
    <mergeCell ref="F361:G361"/>
    <mergeCell ref="F362:G362"/>
    <mergeCell ref="F363:G363"/>
    <mergeCell ref="F364:G364"/>
    <mergeCell ref="F365:G365"/>
    <mergeCell ref="A360:C360"/>
    <mergeCell ref="A351:C351"/>
    <mergeCell ref="A352:C352"/>
    <mergeCell ref="A353:C353"/>
    <mergeCell ref="A354:C354"/>
    <mergeCell ref="D356:E356"/>
    <mergeCell ref="F356:G356"/>
    <mergeCell ref="F366:G366"/>
    <mergeCell ref="F367:G367"/>
    <mergeCell ref="A329:C329"/>
    <mergeCell ref="A330:C330"/>
    <mergeCell ref="A331:C331"/>
    <mergeCell ref="A344:C344"/>
    <mergeCell ref="A345:C345"/>
    <mergeCell ref="A346:C346"/>
    <mergeCell ref="A347:C347"/>
    <mergeCell ref="A350:C350"/>
    <mergeCell ref="A335:C335"/>
    <mergeCell ref="A336:C336"/>
    <mergeCell ref="A337:C337"/>
    <mergeCell ref="A338:C338"/>
    <mergeCell ref="A339:C339"/>
    <mergeCell ref="A340:C340"/>
    <mergeCell ref="A348:C348"/>
    <mergeCell ref="A323:C323"/>
    <mergeCell ref="A324:C324"/>
    <mergeCell ref="A325:C325"/>
    <mergeCell ref="A326:C326"/>
    <mergeCell ref="A327:C327"/>
    <mergeCell ref="D354:E354"/>
    <mergeCell ref="D347:E347"/>
    <mergeCell ref="D350:E350"/>
    <mergeCell ref="D351:E351"/>
    <mergeCell ref="D352:E352"/>
    <mergeCell ref="D353:E353"/>
    <mergeCell ref="D338:E338"/>
    <mergeCell ref="D339:E339"/>
    <mergeCell ref="D344:E344"/>
    <mergeCell ref="D345:E345"/>
    <mergeCell ref="D346:E346"/>
    <mergeCell ref="D334:E334"/>
    <mergeCell ref="D335:E335"/>
    <mergeCell ref="D336:E336"/>
    <mergeCell ref="D337:E337"/>
    <mergeCell ref="A332:C332"/>
    <mergeCell ref="A333:C333"/>
    <mergeCell ref="A334:C334"/>
    <mergeCell ref="A328:C328"/>
    <mergeCell ref="F332:G332"/>
    <mergeCell ref="F333:G333"/>
    <mergeCell ref="F334:G334"/>
    <mergeCell ref="D323:E323"/>
    <mergeCell ref="D324:E324"/>
    <mergeCell ref="D325:E325"/>
    <mergeCell ref="D326:E326"/>
    <mergeCell ref="D327:E327"/>
    <mergeCell ref="D328:E328"/>
    <mergeCell ref="D329:E329"/>
    <mergeCell ref="D330:E330"/>
    <mergeCell ref="D333:E333"/>
    <mergeCell ref="F351:G351"/>
    <mergeCell ref="F352:G352"/>
    <mergeCell ref="F353:G353"/>
    <mergeCell ref="F354:G354"/>
    <mergeCell ref="F344:G344"/>
    <mergeCell ref="F345:G345"/>
    <mergeCell ref="F346:G346"/>
    <mergeCell ref="F347:G347"/>
    <mergeCell ref="F350:G350"/>
    <mergeCell ref="F335:G335"/>
    <mergeCell ref="F336:G336"/>
    <mergeCell ref="F337:G337"/>
    <mergeCell ref="F338:G338"/>
    <mergeCell ref="F339:G339"/>
    <mergeCell ref="B400:E400"/>
    <mergeCell ref="A318:G318"/>
    <mergeCell ref="A319:G319"/>
    <mergeCell ref="A320:G320"/>
    <mergeCell ref="A321:G321"/>
    <mergeCell ref="A322:G322"/>
    <mergeCell ref="F323:G323"/>
    <mergeCell ref="F324:G324"/>
    <mergeCell ref="F325:G325"/>
    <mergeCell ref="F326:G326"/>
    <mergeCell ref="F327:G327"/>
    <mergeCell ref="F328:G328"/>
    <mergeCell ref="F329:G329"/>
    <mergeCell ref="F330:G330"/>
    <mergeCell ref="F331:G331"/>
    <mergeCell ref="A388:B388"/>
    <mergeCell ref="B379:G379"/>
    <mergeCell ref="B380:G380"/>
    <mergeCell ref="B381:G381"/>
    <mergeCell ref="B382:G382"/>
    <mergeCell ref="B384:G384"/>
    <mergeCell ref="A370:C370"/>
    <mergeCell ref="D331:E331"/>
    <mergeCell ref="D332:E332"/>
    <mergeCell ref="A316:G316"/>
    <mergeCell ref="A311:G311"/>
    <mergeCell ref="A312:G312"/>
    <mergeCell ref="A313:G313"/>
    <mergeCell ref="A314:G314"/>
    <mergeCell ref="A315:G315"/>
    <mergeCell ref="A297:G297"/>
    <mergeCell ref="A298:G298"/>
    <mergeCell ref="B308:E308"/>
    <mergeCell ref="A309:G309"/>
    <mergeCell ref="A310:G310"/>
    <mergeCell ref="A291:G291"/>
    <mergeCell ref="A292:G292"/>
    <mergeCell ref="A293:G293"/>
    <mergeCell ref="A295:G295"/>
    <mergeCell ref="A296:G296"/>
    <mergeCell ref="A286:G286"/>
    <mergeCell ref="A287:G287"/>
    <mergeCell ref="A288:G288"/>
    <mergeCell ref="A289:G289"/>
    <mergeCell ref="A290:G290"/>
    <mergeCell ref="A275:G275"/>
    <mergeCell ref="A276:G276"/>
    <mergeCell ref="A277:G277"/>
    <mergeCell ref="A278:G278"/>
    <mergeCell ref="B285:E285"/>
    <mergeCell ref="A272:E272"/>
    <mergeCell ref="A273:E273"/>
    <mergeCell ref="A255:F255"/>
    <mergeCell ref="B256:C256"/>
    <mergeCell ref="B257:C257"/>
    <mergeCell ref="B258:C258"/>
    <mergeCell ref="B259:C259"/>
    <mergeCell ref="B260:C260"/>
    <mergeCell ref="B261:C261"/>
    <mergeCell ref="B262:C262"/>
    <mergeCell ref="B263:C263"/>
    <mergeCell ref="B264:C264"/>
    <mergeCell ref="B265:C265"/>
    <mergeCell ref="B267:E267"/>
    <mergeCell ref="A268:E268"/>
    <mergeCell ref="A269:E269"/>
    <mergeCell ref="A270:E270"/>
    <mergeCell ref="A271:E271"/>
    <mergeCell ref="A251:E251"/>
    <mergeCell ref="A252:E252"/>
    <mergeCell ref="A253:E253"/>
    <mergeCell ref="A254:E254"/>
    <mergeCell ref="A249:E249"/>
    <mergeCell ref="A233:F233"/>
    <mergeCell ref="A234:F234"/>
    <mergeCell ref="A235:F235"/>
    <mergeCell ref="A236:F236"/>
    <mergeCell ref="B237:C237"/>
    <mergeCell ref="B238:C238"/>
    <mergeCell ref="B239:C240"/>
    <mergeCell ref="B241:C241"/>
    <mergeCell ref="A244:E244"/>
    <mergeCell ref="A245:E245"/>
    <mergeCell ref="A246:E246"/>
    <mergeCell ref="A247:E247"/>
    <mergeCell ref="A248:E248"/>
    <mergeCell ref="B243:E243"/>
    <mergeCell ref="A230:E230"/>
    <mergeCell ref="A231:E231"/>
    <mergeCell ref="A215:F215"/>
    <mergeCell ref="A216:F216"/>
    <mergeCell ref="A217:F217"/>
    <mergeCell ref="A218:F218"/>
    <mergeCell ref="B219:C219"/>
    <mergeCell ref="B220:C220"/>
    <mergeCell ref="B221:C221"/>
    <mergeCell ref="B222:C222"/>
    <mergeCell ref="B223:C223"/>
    <mergeCell ref="B224:C224"/>
    <mergeCell ref="A226:E226"/>
    <mergeCell ref="A227:E227"/>
    <mergeCell ref="A228:E228"/>
    <mergeCell ref="A229:E229"/>
    <mergeCell ref="A213:F213"/>
    <mergeCell ref="A208:F208"/>
    <mergeCell ref="A209:F209"/>
    <mergeCell ref="A210:F210"/>
    <mergeCell ref="A211:F211"/>
    <mergeCell ref="A212:F212"/>
    <mergeCell ref="A197:F197"/>
    <mergeCell ref="A198:B198"/>
    <mergeCell ref="B201:E202"/>
    <mergeCell ref="B206:F206"/>
    <mergeCell ref="A207:F207"/>
    <mergeCell ref="A191:G191"/>
    <mergeCell ref="A192:G192"/>
    <mergeCell ref="A194:F194"/>
    <mergeCell ref="A195:F195"/>
    <mergeCell ref="A196:F196"/>
    <mergeCell ref="F179:G179"/>
    <mergeCell ref="A187:G187"/>
    <mergeCell ref="A188:G188"/>
    <mergeCell ref="A189:G189"/>
    <mergeCell ref="A190:G190"/>
    <mergeCell ref="A179:A180"/>
    <mergeCell ref="B179:B180"/>
    <mergeCell ref="C179:C180"/>
    <mergeCell ref="D179:D180"/>
    <mergeCell ref="E179:E180"/>
    <mergeCell ref="B165:D165"/>
    <mergeCell ref="A174:G174"/>
    <mergeCell ref="A175:G175"/>
    <mergeCell ref="A176:G176"/>
    <mergeCell ref="A177:G177"/>
    <mergeCell ref="A168:F168"/>
    <mergeCell ref="A169:F169"/>
    <mergeCell ref="A170:F170"/>
    <mergeCell ref="A171:F171"/>
    <mergeCell ref="A172:F172"/>
    <mergeCell ref="A156:F156"/>
    <mergeCell ref="A157:F157"/>
    <mergeCell ref="A158:F158"/>
    <mergeCell ref="A159:F159"/>
    <mergeCell ref="B160:D160"/>
    <mergeCell ref="B162:D164"/>
    <mergeCell ref="B161:D161"/>
    <mergeCell ref="B149:D149"/>
    <mergeCell ref="B150:D150"/>
    <mergeCell ref="B151:D151"/>
    <mergeCell ref="A153:F153"/>
    <mergeCell ref="A155:F155"/>
    <mergeCell ref="A142:F142"/>
    <mergeCell ref="A143:F143"/>
    <mergeCell ref="A144:F144"/>
    <mergeCell ref="A145:F145"/>
    <mergeCell ref="E147:F147"/>
    <mergeCell ref="E148:F148"/>
    <mergeCell ref="E149:F149"/>
    <mergeCell ref="E150:F150"/>
    <mergeCell ref="E151:F151"/>
    <mergeCell ref="B147:D147"/>
    <mergeCell ref="B148:D148"/>
    <mergeCell ref="A136:F136"/>
    <mergeCell ref="A137:F137"/>
    <mergeCell ref="A138:F138"/>
    <mergeCell ref="A140:F140"/>
    <mergeCell ref="A141:F141"/>
    <mergeCell ref="A129:F129"/>
    <mergeCell ref="A132:F132"/>
    <mergeCell ref="A133:F133"/>
    <mergeCell ref="A134:F134"/>
    <mergeCell ref="A135:F135"/>
    <mergeCell ref="A113:F113"/>
    <mergeCell ref="A117:F117"/>
    <mergeCell ref="A121:F121"/>
    <mergeCell ref="A127:F127"/>
    <mergeCell ref="A128:F128"/>
    <mergeCell ref="A97:F97"/>
    <mergeCell ref="A98:F98"/>
    <mergeCell ref="A99:F99"/>
    <mergeCell ref="A100:F100"/>
    <mergeCell ref="A101:F101"/>
    <mergeCell ref="A91:E91"/>
    <mergeCell ref="A92:E92"/>
    <mergeCell ref="A93:E93"/>
    <mergeCell ref="A94:E94"/>
    <mergeCell ref="A95:E95"/>
    <mergeCell ref="A81:B81"/>
    <mergeCell ref="B84:D85"/>
    <mergeCell ref="A90:E90"/>
    <mergeCell ref="A79:G79"/>
    <mergeCell ref="A80:G80"/>
    <mergeCell ref="A73:G73"/>
    <mergeCell ref="A74:G74"/>
    <mergeCell ref="A76:G76"/>
    <mergeCell ref="A77:G77"/>
    <mergeCell ref="A78:G78"/>
    <mergeCell ref="A68:G68"/>
    <mergeCell ref="A69:G69"/>
    <mergeCell ref="A70:G70"/>
    <mergeCell ref="A71:G71"/>
    <mergeCell ref="A72:G72"/>
    <mergeCell ref="A56:G56"/>
    <mergeCell ref="A57:G57"/>
    <mergeCell ref="A58:G58"/>
    <mergeCell ref="B62:F63"/>
    <mergeCell ref="A67:G67"/>
    <mergeCell ref="A50:G50"/>
    <mergeCell ref="A51:G51"/>
    <mergeCell ref="A52:G52"/>
    <mergeCell ref="A54:G54"/>
    <mergeCell ref="A55:G55"/>
    <mergeCell ref="F38:G38"/>
    <mergeCell ref="B46:E46"/>
    <mergeCell ref="A47:G47"/>
    <mergeCell ref="A48:G48"/>
    <mergeCell ref="A49:G49"/>
    <mergeCell ref="A37:B37"/>
    <mergeCell ref="A38:A39"/>
    <mergeCell ref="B38:B39"/>
    <mergeCell ref="C38:C39"/>
    <mergeCell ref="D38:E38"/>
    <mergeCell ref="A32:G32"/>
    <mergeCell ref="A33:G33"/>
    <mergeCell ref="A34:G34"/>
    <mergeCell ref="A35:G35"/>
    <mergeCell ref="A36:G36"/>
    <mergeCell ref="A26:E26"/>
    <mergeCell ref="A27:E27"/>
    <mergeCell ref="A28:E28"/>
    <mergeCell ref="A29:E29"/>
    <mergeCell ref="A16:A17"/>
    <mergeCell ref="B16:B17"/>
    <mergeCell ref="C16:C17"/>
    <mergeCell ref="D16:D17"/>
    <mergeCell ref="E16:G16"/>
    <mergeCell ref="A25:G25"/>
    <mergeCell ref="B19:C19"/>
    <mergeCell ref="A2:G2"/>
    <mergeCell ref="A15:E15"/>
    <mergeCell ref="A3:G3"/>
    <mergeCell ref="A4:G4"/>
    <mergeCell ref="A5:G5"/>
    <mergeCell ref="A6:G6"/>
    <mergeCell ref="A8:D8"/>
    <mergeCell ref="B11:C11"/>
    <mergeCell ref="A7:G7"/>
    <mergeCell ref="D340:E340"/>
    <mergeCell ref="F340:G340"/>
    <mergeCell ref="A341:C341"/>
    <mergeCell ref="D341:E341"/>
    <mergeCell ref="F341:G341"/>
    <mergeCell ref="A342:C342"/>
    <mergeCell ref="D342:E342"/>
    <mergeCell ref="F342:G342"/>
    <mergeCell ref="A343:C343"/>
    <mergeCell ref="D343:E343"/>
    <mergeCell ref="F343:G343"/>
    <mergeCell ref="A389:E389"/>
    <mergeCell ref="D348:E348"/>
    <mergeCell ref="F348:G348"/>
    <mergeCell ref="A349:C349"/>
    <mergeCell ref="D349:E349"/>
    <mergeCell ref="F349:G349"/>
    <mergeCell ref="A355:C355"/>
    <mergeCell ref="D355:E355"/>
    <mergeCell ref="F355:G355"/>
    <mergeCell ref="A372:C372"/>
    <mergeCell ref="A374:E374"/>
    <mergeCell ref="A378:B378"/>
    <mergeCell ref="A361:C361"/>
    <mergeCell ref="A362:C362"/>
    <mergeCell ref="A363:C363"/>
    <mergeCell ref="A364:C364"/>
    <mergeCell ref="A365:C365"/>
    <mergeCell ref="A366:C366"/>
    <mergeCell ref="A367:C367"/>
    <mergeCell ref="A368:C368"/>
    <mergeCell ref="A369:C369"/>
    <mergeCell ref="A356:C356"/>
    <mergeCell ref="A358:G358"/>
    <mergeCell ref="F360:G360"/>
  </mergeCells>
  <dataValidations count="1">
    <dataValidation allowBlank="1" showErrorMessage="1" sqref="J16"/>
  </dataValidations>
  <hyperlinks>
    <hyperlink ref="A418" r:id="rId1" display="../../../../../../../../../lquiroz/AppData/Local/Microsoft/Windows/Temporary Internet Files/Content.Outlook/HBGSO9P3/MODELO CTA 2013.pptx"/>
    <hyperlink ref="A470" r:id="rId2" display="https://www.facebook.com/suspeg/?hc_ref=ART-vvsPf6eqOFwOm-NmFbH-PsitBgXqydMF9PRdLPIjvOafcOumpgfKyjWTW4JORy4&amp;fref=nf&amp;__xts__%5B0%5D=68.ARDh9ORLnOwJpwL-mZk9dcl6PYaTKotZw0Tpe9mZ-_kw3aCPQF4HpYGaE_aRoCA9qjb_mSsM7Z85flwdCh7Hhu7kg-FlmrKppxA12Lq27eRm3zSp3qCWqj3y90GRmRfDKJXkRj9_wEGmVqYu1cJIbtBOxMyf9MJae7S4pwULJUJGsoVrFvgIZQt6AAJON4dl2stOGUE0oU84Nxz9UG89R0CCD3nFdylAfHNV6fiKOCc9qAD3aS6lVpPUzAR7ribi8ZJueNo7D7wEV0bqY2uP2k_KnpbkGqiW66xXELLSld_Zucd-wDOTRBY1aWDktJ2IW3DMuH55nkg5SktJU_nLB3ZGLQ&amp;__tn__=kC-R"/>
  </hyperlinks>
  <pageMargins left="1.4960629921259843" right="0.70866141732283472" top="0.74803149606299213" bottom="0.74803149606299213" header="0.31496062992125984" footer="0.31496062992125984"/>
  <pageSetup scale="57" orientation="landscape" r:id="rId3"/>
  <rowBreaks count="9" manualBreakCount="9">
    <brk id="52" max="7" man="1"/>
    <brk id="102" max="7" man="1"/>
    <brk id="202" max="7" man="1"/>
    <brk id="254" max="7" man="1"/>
    <brk id="306" max="7" man="1"/>
    <brk id="357" max="7" man="1"/>
    <brk id="529" max="7" man="1"/>
    <brk id="558" max="7" man="1"/>
    <brk id="595" max="7"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IC-8</vt:lpstr>
      <vt:lpstr>'IC-8'!Área_de_impresión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SERGIO</cp:lastModifiedBy>
  <cp:lastPrinted>2023-05-23T19:02:30Z</cp:lastPrinted>
  <dcterms:created xsi:type="dcterms:W3CDTF">2018-10-31T19:27:45Z</dcterms:created>
  <dcterms:modified xsi:type="dcterms:W3CDTF">2023-05-23T19:02:37Z</dcterms:modified>
</cp:coreProperties>
</file>