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Desktop\TJA REC. FIN\TCA 2022\RECURSOS FINANCIEROS\CONTABILIDAD\PUB DE ESTADOS FINANCIEROS\TITULO V\3ER TRIMESTRE\INFORMACION CONTABLE\7. NOTAS EDO FIN PEND\"/>
    </mc:Choice>
  </mc:AlternateContent>
  <bookViews>
    <workbookView xWindow="0" yWindow="0" windowWidth="28800" windowHeight="12330" tabRatio="673"/>
  </bookViews>
  <sheets>
    <sheet name="IC-8" sheetId="16" r:id="rId1"/>
  </sheets>
  <definedNames>
    <definedName name="_xlnm.Print_Area" localSheetId="0">'IC-8'!$A$1:$G$753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7" i="16" l="1"/>
  <c r="E727" i="16"/>
  <c r="F654" i="16"/>
  <c r="F639" i="16"/>
  <c r="F651" i="16"/>
  <c r="F648" i="16"/>
  <c r="F646" i="16"/>
  <c r="F644" i="16"/>
  <c r="F640" i="16"/>
  <c r="F635" i="16"/>
  <c r="F368" i="16" l="1"/>
  <c r="D368" i="16"/>
  <c r="F348" i="16"/>
  <c r="F347" i="16" s="1"/>
  <c r="D348" i="16"/>
  <c r="D347" i="16" s="1"/>
  <c r="F343" i="16"/>
  <c r="D343" i="16"/>
  <c r="F338" i="16"/>
  <c r="F327" i="16"/>
  <c r="D338" i="16"/>
  <c r="D327" i="16"/>
  <c r="D262" i="16"/>
  <c r="D224" i="16"/>
  <c r="D241" i="16"/>
  <c r="G182" i="16"/>
  <c r="G181" i="16" s="1"/>
  <c r="C124" i="16"/>
  <c r="D124" i="16"/>
  <c r="D109" i="16"/>
  <c r="C109" i="16"/>
  <c r="D326" i="16" l="1"/>
  <c r="D355" i="16" s="1"/>
  <c r="F326" i="16"/>
  <c r="F355" i="16" s="1"/>
  <c r="H735" i="16"/>
  <c r="G735" i="16"/>
  <c r="F735" i="16"/>
  <c r="E735" i="16"/>
  <c r="D735" i="16"/>
  <c r="C735" i="16"/>
  <c r="E412" i="16"/>
  <c r="E411" i="16"/>
  <c r="E410" i="16"/>
  <c r="E409" i="16"/>
  <c r="E408" i="16"/>
  <c r="E407" i="16"/>
  <c r="E406" i="16"/>
  <c r="E405" i="16"/>
  <c r="E404" i="16"/>
  <c r="E403" i="16"/>
  <c r="E402" i="16"/>
  <c r="E401" i="16"/>
  <c r="E395" i="16"/>
  <c r="E394" i="16"/>
  <c r="E392" i="16"/>
  <c r="E391" i="16"/>
  <c r="D390" i="16"/>
  <c r="E390" i="16" s="1"/>
  <c r="D303" i="16"/>
  <c r="C303" i="16"/>
  <c r="D283" i="16"/>
  <c r="C283" i="16"/>
  <c r="E281" i="16"/>
  <c r="E283" i="16" s="1"/>
  <c r="E263" i="16"/>
  <c r="D258" i="16"/>
  <c r="D203" i="16"/>
  <c r="G183" i="16"/>
  <c r="C183" i="16"/>
  <c r="C181" i="16"/>
  <c r="C184" i="16" s="1"/>
  <c r="F165" i="16"/>
  <c r="E165" i="16"/>
  <c r="E114" i="16"/>
  <c r="E124" i="16" s="1"/>
  <c r="C87" i="16"/>
  <c r="C65" i="16"/>
  <c r="E44" i="16"/>
  <c r="D44" i="16"/>
  <c r="C44" i="16"/>
  <c r="E264" i="16" l="1"/>
  <c r="D257" i="16"/>
  <c r="E258" i="16" s="1"/>
  <c r="D265" i="16"/>
  <c r="E259" i="16"/>
  <c r="E260" i="16"/>
  <c r="E261" i="16"/>
  <c r="E262" i="16" l="1"/>
  <c r="D21" i="16" l="1"/>
  <c r="D13" i="16"/>
</calcChain>
</file>

<file path=xl/sharedStrings.xml><?xml version="1.0" encoding="utf-8"?>
<sst xmlns="http://schemas.openxmlformats.org/spreadsheetml/2006/main" count="683" uniqueCount="477">
  <si>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</si>
  <si>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</si>
  <si>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</si>
  <si>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</si>
  <si>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</si>
  <si>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</si>
  <si>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</si>
  <si>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</si>
  <si>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</si>
  <si>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</si>
  <si>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</si>
  <si>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</si>
  <si>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</si>
  <si>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</si>
  <si>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</si>
  <si>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</si>
  <si>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</si>
  <si>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</si>
  <si>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</si>
  <si>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</si>
  <si>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</si>
  <si>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</si>
  <si>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</si>
  <si>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</si>
  <si>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</si>
  <si>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</si>
  <si>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</si>
  <si>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</si>
  <si>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</si>
  <si>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</si>
  <si>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</si>
  <si>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</si>
  <si>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</si>
  <si>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</si>
  <si>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</si>
  <si>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</si>
  <si>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</si>
  <si>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</si>
  <si>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</si>
  <si>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</si>
  <si>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</si>
  <si>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</si>
  <si>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</si>
  <si>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</si>
  <si>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</si>
  <si>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</si>
  <si>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</si>
  <si>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</si>
  <si>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</si>
  <si>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</si>
  <si>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</si>
  <si>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Otros activos</t>
  </si>
  <si>
    <t>Pasivo</t>
  </si>
  <si>
    <t>Fondos y Bienes de Terceros en  Administración y/o en Garantía</t>
  </si>
  <si>
    <t>Naturaleza</t>
  </si>
  <si>
    <t>Clasificación</t>
  </si>
  <si>
    <t>Corto plazo</t>
  </si>
  <si>
    <t>Largo plazo</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</si>
  <si>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</si>
  <si>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</si>
  <si>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</si>
  <si>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</si>
  <si>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</si>
  <si>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</si>
  <si>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</si>
  <si>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</si>
  <si>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</si>
  <si>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</si>
  <si>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Inversiones Temporales (hasta 3 meses)</t>
  </si>
  <si>
    <t xml:space="preserve"> TOTAL </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</si>
  <si>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</si>
  <si>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</si>
  <si>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</si>
  <si>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</si>
  <si>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</si>
  <si>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</si>
  <si>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</si>
  <si>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</si>
  <si>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</si>
  <si>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</si>
  <si>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</si>
  <si>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</si>
  <si>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</si>
  <si>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</si>
  <si>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</si>
  <si>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</si>
  <si>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</si>
  <si>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</si>
  <si>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</si>
  <si>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</si>
  <si>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</si>
  <si>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</si>
  <si>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</si>
  <si>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</si>
  <si>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</si>
  <si>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</si>
  <si>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</si>
  <si>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</si>
  <si>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</si>
  <si>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</si>
  <si>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</si>
  <si>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</si>
  <si>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</si>
  <si>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</si>
  <si>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</si>
  <si>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</si>
  <si>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</si>
  <si>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</si>
  <si>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</si>
  <si>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</si>
  <si>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</si>
  <si>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</si>
  <si>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</si>
  <si>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</si>
  <si>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</si>
  <si>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</si>
  <si>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</si>
  <si>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</si>
  <si>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</si>
  <si>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</si>
  <si>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</si>
  <si>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</si>
  <si>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</si>
  <si>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</si>
  <si>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</si>
  <si>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</si>
  <si>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</si>
  <si>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</si>
  <si>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</si>
  <si>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</si>
  <si>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</si>
  <si>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</si>
  <si>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</si>
  <si>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</si>
  <si>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</si>
  <si>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</si>
  <si>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</si>
  <si>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</si>
  <si>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</si>
  <si>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</si>
  <si>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</si>
  <si>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</si>
  <si>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Tipo: </t>
    </r>
    <r>
      <rPr>
        <sz val="9"/>
        <color indexed="8"/>
        <rFont val="Arial"/>
        <family val="2"/>
      </rPr>
      <t>Especificar el tipo de instrumento de inversión: Bonos, Petrobonos, Cetes, Mesa de dinero, etc.</t>
    </r>
  </si>
  <si>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</si>
  <si>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</si>
  <si>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</si>
  <si>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</si>
  <si>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</si>
  <si>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</si>
  <si>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</si>
  <si>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</si>
  <si>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</si>
  <si>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</si>
  <si>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t>Se informará de manera agrupada, en las notas a los Estados Financieros las cuentas de orden contable y cuentas de orden presupuestario.</t>
  </si>
  <si>
    <t>Composición del rubro de Efectivo y Equivalentes</t>
  </si>
  <si>
    <t>Efectivo</t>
  </si>
  <si>
    <t>Bancos/Tesorería</t>
  </si>
  <si>
    <t>Bancos/Dependencias y Otros</t>
  </si>
  <si>
    <t>Fondos con  Afectación Específica</t>
  </si>
  <si>
    <t>Depósitos de Fondos de Terceros en Garantía y/o Administración</t>
  </si>
  <si>
    <t>Otros Efectivos y Equivalentes</t>
  </si>
  <si>
    <t>Total de Efectivo y Equivalentes</t>
  </si>
  <si>
    <t>Conciliación de los Flujos de Efectivo Netos y de las Actividades de Operación y los saldos de Resultados del Ejercicio (Ahorro/Desahorro)</t>
  </si>
  <si>
    <t>Resultados del Ejercicio Ahorro/Desahorro</t>
  </si>
  <si>
    <t>Movimientos de partidas (o rubros) que no afectan el efectivo</t>
  </si>
  <si>
    <t>Depreciación</t>
  </si>
  <si>
    <t>Amortización</t>
  </si>
  <si>
    <t>Incrementos en las provisiones</t>
  </si>
  <si>
    <t xml:space="preserve">Incremento en inversiones producido por revaluación </t>
  </si>
  <si>
    <t>Ganancia/pérdida en venta de bienes muebles, inmuebles e intangibles</t>
  </si>
  <si>
    <t>incremento en cuentas por cobrar</t>
  </si>
  <si>
    <t>Flujos de Efectivo Netos de las Actividades de Operación</t>
  </si>
  <si>
    <t>TRIBUNAL DE JUSTICIA ADMINISTRATIVA DEL ESTADO DE GUERRERO</t>
  </si>
  <si>
    <t>NO APLICA</t>
  </si>
  <si>
    <t>1261-03</t>
  </si>
  <si>
    <t>EDIFICIOS NO HABITACIONALES</t>
  </si>
  <si>
    <t>LINEA RECTA</t>
  </si>
  <si>
    <t>BUENO</t>
  </si>
  <si>
    <t>1263-01</t>
  </si>
  <si>
    <t>MOBILIARIO Y EQUIPO DE ADMINISTRACION</t>
  </si>
  <si>
    <t>1263-03</t>
  </si>
  <si>
    <t>EQUIPO E INSTRUMENTAL MEDICO Y DE LABORATORIO</t>
  </si>
  <si>
    <t>1263-06</t>
  </si>
  <si>
    <t>MAQUINARIA, OTROS EQUIPOS Y HERRAMIENTAS</t>
  </si>
  <si>
    <t>1265-01-1</t>
  </si>
  <si>
    <t xml:space="preserve">      SOFTWARE</t>
  </si>
  <si>
    <t>POR TIEMPO</t>
  </si>
  <si>
    <t>FONDOS Y BIENES  DE TERCEROS EN GARANTIA Y/O ADMINISTRACION A LARGO PLAZO</t>
  </si>
  <si>
    <t>PARTICULARES</t>
  </si>
  <si>
    <t>FONDOS EN GARANTIA A LARGO PLAZO</t>
  </si>
  <si>
    <t>2251-001</t>
  </si>
  <si>
    <t>FIANZAS DEPOSITADAS</t>
  </si>
  <si>
    <t>4000</t>
  </si>
  <si>
    <t>INGRESOS Y OTROS BENEFICIOS</t>
  </si>
  <si>
    <t>4151</t>
  </si>
  <si>
    <t>PRODUCTOS</t>
  </si>
  <si>
    <t xml:space="preserve">PARTICULARES </t>
  </si>
  <si>
    <t>4178</t>
  </si>
  <si>
    <t>INGRESOS POR VENTA DE BIENES Y PRESTACIÓN DE SERVICIOS DE LOS PODERES LEGISLATIVO Y JUDICIAL, Y DE LOS ÓRGANOS AUTÓNOMOS</t>
  </si>
  <si>
    <t>4221</t>
  </si>
  <si>
    <t>TRANSFERENCIAS Y ASIGNACIONES</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</si>
  <si>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</si>
  <si>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</si>
  <si>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</si>
  <si>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</si>
  <si>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</si>
  <si>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</si>
  <si>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</si>
  <si>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</si>
  <si>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</si>
  <si>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</si>
  <si>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</si>
  <si>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</si>
  <si>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</si>
  <si>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</si>
  <si>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</si>
  <si>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</si>
  <si>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</si>
  <si>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BANAMEX</t>
  </si>
  <si>
    <t>Banamex Cta. 622037 DERECHOS</t>
  </si>
  <si>
    <t>Banamex Cta. 620411 FIANZAS</t>
  </si>
  <si>
    <t>Banamex Cta. 625649 MULTAS</t>
  </si>
  <si>
    <t>Banamex Cta. 80938735 NÓMINA</t>
  </si>
  <si>
    <t>Banamex Cta. 34691135 FONDO DE AHORRO</t>
  </si>
  <si>
    <t>Banamex Cta. 0592949 ISSSTE</t>
  </si>
  <si>
    <t>Banamex Cta. 6479448 NOMINA 2020</t>
  </si>
  <si>
    <t>Banamex Cta. 2024622 FONDO DE TRABAJO 2020</t>
  </si>
  <si>
    <t>Banamex Cta. 958428 FONDO DE TRABAJO 2021</t>
  </si>
  <si>
    <t>SANTANDER</t>
  </si>
  <si>
    <t>Santander Cta. 65508482347</t>
  </si>
  <si>
    <t>BANCOMER</t>
  </si>
  <si>
    <t>Bancomer Cta. 1163686389</t>
  </si>
  <si>
    <t>Bancomer Cta. 0117180519</t>
  </si>
  <si>
    <t>INVERSION EMPRESARIAL</t>
  </si>
  <si>
    <t>Bancomer Cta. 0116368638</t>
  </si>
  <si>
    <t>Santander Cta.  8482347 Fondo Inversión</t>
  </si>
  <si>
    <t>Banamex CTA 1447654</t>
  </si>
  <si>
    <t>AVALES Y GARANTÍAS</t>
  </si>
  <si>
    <t>FIANZAS Y GARANTÍAS RECIBIDAS POR DEUDAS A COBRAR</t>
  </si>
  <si>
    <t>FIANZAS Y GARANTÍAS RECIBIDAS</t>
  </si>
  <si>
    <t>JUICIOS</t>
  </si>
  <si>
    <t>DEMANDAS JUDICIAL EN PROCESO DE RESOLUCIÓN</t>
  </si>
  <si>
    <t>RESOLUCIÓN DE DEMANDAS EN PROCESO JUDICIAL</t>
  </si>
  <si>
    <t>NOTAS DE GESTIÓN ADMINISTRATIVA</t>
  </si>
  <si>
    <t>1. Introducción:</t>
  </si>
  <si>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</si>
  <si>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y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</si>
  <si>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</si>
  <si>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Se informará sobre las principales condiciones económico-financieras bajo las cuales el ente público estuvo operando; y las cuales influyeron en la toma de decisiones administrativas.</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</si>
  <si>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</si>
  <si>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</si>
  <si>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</si>
  <si>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Se instaló formalmente el 26 de agosto de 1987, se puso en funcionamiento jurisdiccional la Institución, con una Sala Superior integrada por tres Magistrados, y 2 Salas Regionales, cada una con un Magistrado, ubicadas en Chilpancingo y Acapulco. Debido al incremento en el número de demandas presentadas y radicadas durante los primeros tres años y medio, el día 09 de enero de 1991 la Sala Superior acordó la creación de dos Salas Regionales más, las cuales se ubicaron en Zihuatanejo y Ciudad Altamirano. El 06 de febrero del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</si>
  <si>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</si>
  <si>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Como consecuencia de la reforma constitucional, se expidió la nueva Ley Orgánica del orgánica del Tribunal de Justicia Administrativa del Estado de Guerrero Número 467, que permitió ampliar su estructura, estableciendo las figuras del Titular del Órgano Interno de Control, con sus Unidades Investigadora y Substanciadora; Secretarias Adjuntas de recursos, amparos y ejecución; Departamentos de recursos humanos y financieros, y de recursos materiales; del Centro de Estudios y Capacitación de Justicia Administrativa; la Dirección de Tecnologías de la Información con los departamentos de Informática, Difusión y Soporte Técnico; de Compilación, Jurisprudencia y Estadística, así como las funciones de las Unidades de Transparencia, de Género y Técnica de Evaluación al Desempeño.</t>
  </si>
  <si>
    <t>4. Organización y Objeto Social:</t>
  </si>
  <si>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administrativas.</t>
  </si>
  <si>
    <t>Su competencia se encuentra establecida en la Ley Orgánica del Tribunal y lo faculta para:</t>
  </si>
  <si>
    <t>I. Conocer y resolver de las controversias que se susciten entre la administración pública estatal centralizada y paraestatal, municipal y paramunicipal, órganos autónomos o con autonomía técnica y los particulares;</t>
  </si>
  <si>
    <t>II. Conocer y resolver de las resoluciones que se dicten por las autoridades competentes en la aplicación de la ley general o estatal de responsabilidades administrativas aplicables y provenientes de autoridades fiscales;</t>
  </si>
  <si>
    <t>III. Conocer de las responsabilidades administrativas de los servidores públicos y particulares vinculados con faltas graves promovidas por la Secretaría de la Contraloría y Transparencia Gubernamental y los órganos internos de control de los entes públicos estatales o municipales, o por la Auditoría Superior del Estado.</t>
  </si>
  <si>
    <t>IV. Conocer y resolver de los juicios que se originen por fallos en licitaciones públicas, interpretación y el cumplimiento de contratos de obra pública, adquisiciones, arrendamientos y servicios celebrados por las dependencias y entidades de la administración pública estatal centralizada y paraestatal, municipal y paramunicipal, órganos autónomos, con autonomía técnica, y las empresas productivas del Estado; así como, las que estén bajo responsabilidad de los entes públicos estatales cuando las leyes señalen expresamente la competencia del Tribunal;</t>
  </si>
  <si>
    <t>V. Conocer y resolver de las controversias que surjan con motivo al pago de garantías a favor del Estado, o los municipios, así como de sus entidades paraestatales y las empresas productivas del Estado;</t>
  </si>
  <si>
    <t>VI. Conocer y resolver de las controversias que se configuren por negativa ficta en las materias señaladas en este artículo, por el transcurso del plazo que señalen el Código de Procedimiento de Justicia Administrativa o las disposiciones aplicables;</t>
  </si>
  <si>
    <t>VII. Conocer y resolver de las controversias que surjan con motivo de la negativa de la expedición de la constancia de haberse configurado la resolución positiva ficta, cuando ésta se encuentre prevista por la ley que rija a dichas materias;</t>
  </si>
  <si>
    <t>VIII. Conocer y resolver de los juicios de lesividad en el que se pida la nulidad o modificación de un acto favorable a un particular;</t>
  </si>
  <si>
    <t>IX. Conocer y resolver de las resoluciones que imponga el Órgano Interno de Control del Instituto Electoral y de Participación Ciudadana del Estado, que impongan sanciones administrativas no graves a sus servidores públicos;</t>
  </si>
  <si>
    <t>X. Conocer y resolver los recursos de revocación, reclamación, apelación y revisión que establece la Ley de Responsabilidades Administrativas;</t>
  </si>
  <si>
    <t>XI. Conocer y resolver de las sanciones y demás resoluciones emitidas por la Auditoría Superior del Estado, en términos de la Ley de Fiscalización Superior y Rendición de Cuentas del Estado;</t>
  </si>
  <si>
    <t>XII. Imponer en los términos que disponga la ley de responsabilidades administrativas aplicable, las sanciones a los servidores públicos estatales y paraestatales, municipales y paramunicipales, de órganos autónomos o con autonomía técnica, por responsabilidad administrativa grave, y a los particulares que estén vinculados con dichas faltas;</t>
  </si>
  <si>
    <t>XIII. Fincar a los responsables el pago de las indemnizaciones y sanciones pecuniarias que deriven de los daños y perjuicios que afecten a la hacienda pública o el patrimonio de los entes públicos estatales y paraestatales, municipales y paramunicipales, órganos autónomos o con autonomía técnica;</t>
  </si>
  <si>
    <t>XIV. Sancionar a las personas morales cuando los actos vinculados con faltas administrativas graves sean realizados por personas físicas que actúen a nombre o representación de una persona moral y en beneficio de ella; así como resolver sobre la suspensión de actividades, disolución o intervención de la sociedad respectiva cuando se trate de faltas administrativas graves que causen perjuicio a la hacienda pública o al patrimonio de los entes públicos estatales y paraestatales, municipales y paramunicipales, órganos autónomos o con autonomía técnica.</t>
  </si>
  <si>
    <t>XV. Conocer y resolver las controversias señaladas en esta y otras leyes como competencia del Tribunal de Justicia Administrativa del Estado de Guerrero.</t>
  </si>
  <si>
    <t xml:space="preserve">El Régimen ante el cual el Tribunal de Justicia Administrativa está dado de alta ante la Secretaria de Hacienda y Crédito Público es de “Personas morales con fines no Lucrativos” y con actividad económica de Administración Pública Estatal en General.   </t>
  </si>
  <si>
    <t>Las obligaciones fiscales de este órgano jurisdiccional corresponden a: la Declaración Informativa Mensual de Proveedores, presentación de la declaración y entero de retenciones mensuales de ISR por sueldos y salarios, entero de retenciones mensuales de ISR por ingresos asimilados a salarios, ISR por Arrendamiento, ISR por Servicios Profesionales e IVA retenido por prestación de Servicios de Vigilancia y Seguridad del régimen de las Personas Morales con Fines no Lucrativos y presentación de la declaración; y entero de la Remuneración al Trabajo Personal 2% al Estado.</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</si>
  <si>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</si>
  <si>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</si>
  <si>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</si>
  <si>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</si>
  <si>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</si>
  <si>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</si>
  <si>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</si>
  <si>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</si>
  <si>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</si>
  <si>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</si>
  <si>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</si>
  <si>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</si>
  <si>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</si>
  <si>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</si>
  <si>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</si>
  <si>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</si>
  <si>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</si>
  <si>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</si>
  <si>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</si>
  <si>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</si>
  <si>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</si>
  <si>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Los servidores públicos a que se refieren las fracciones anteriores serán considerados personal de confianza.</t>
  </si>
  <si>
    <t xml:space="preserve">ESTRUCTURA ORGANICA </t>
  </si>
  <si>
    <t>No aplicable</t>
  </si>
  <si>
    <t>5. Bases de Preparación de los Estados Financieros:</t>
  </si>
  <si>
    <t>Los estados financieros se preparan con base a la normatividad vigente emitida por el Consejo Nacional de Armonización Contable (CONAC), principalmente a lo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</si>
  <si>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 xml:space="preserve">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 </t>
  </si>
  <si>
    <t>a1. Sistema de contabilidad utilizado por el órgano autónomo:</t>
  </si>
  <si>
    <t>a2. Sistema de contabilidad utilizado por la administración:</t>
  </si>
  <si>
    <t>El Sistema contable que concentra toda la contabilidad es el Sistema Automatizado de Administración y Contabilidad Gubernamental SAACG.NET</t>
  </si>
  <si>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</si>
  <si>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t>El Tribunal de Justicia Administrativa preparó su información financiera como lo establecen los postulados de contabilidad gubernamental, emitido por el Consejo Nacional de Armonización Contable (CONAC).</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</si>
  <si>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</si>
  <si>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t>Los postulados básicos de contabilidad gubernamental tienen como objetivo sustentar técnicamente la contabilidad gubernamental, así como organizar la efectiva sistematización que permite la obtención veraz, clara y concisa.</t>
  </si>
  <si>
    <t>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</si>
  <si>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El órgano jurisdiccional,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</si>
  <si>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</si>
  <si>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</si>
  <si>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</si>
  <si>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que tiene el Tribunal.</t>
  </si>
  <si>
    <t>*Plan de implementación:</t>
  </si>
  <si>
    <t>El Tribunal de Justicia Administrativa del Estado de Guerrero, ha adoptado la normatividad establecida por la Ley General de Contabilidad Gubernamental, en cuanto a implementar la política del gasto e ingreso devengado.</t>
  </si>
  <si>
    <t>*Revelar los cambios en las políticas, la clasificación y medición de estas,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</si>
  <si>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</si>
  <si>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t>6. Políticas de Contabilidad Significativas:</t>
  </si>
  <si>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</si>
  <si>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</si>
  <si>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</si>
  <si>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No aplicable.</t>
  </si>
  <si>
    <t>•Primas de antigüedad</t>
  </si>
  <si>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</si>
  <si>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</si>
  <si>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</si>
  <si>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</si>
  <si>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</si>
  <si>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</si>
  <si>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</si>
  <si>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</si>
  <si>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</si>
  <si>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</si>
  <si>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t>7. Posición en Moneda Extranjera y Protección por Riesgo Cambiario:</t>
  </si>
  <si>
    <t>El Tribunal de Justicia Administrativa del Estado de Guerrero no celebró operaciones en moneda extranjera.</t>
  </si>
  <si>
    <t>8. Reporte Analítico del Activo:</t>
  </si>
  <si>
    <t>Debe mostrar la siguiente información:</t>
  </si>
  <si>
    <t>CONCEPTO</t>
  </si>
  <si>
    <t>Bienes Inmuebles</t>
  </si>
  <si>
    <t>Terrenos</t>
  </si>
  <si>
    <t>Edificios no habitacionales</t>
  </si>
  <si>
    <t>Construcciones en proceso en bienes propios</t>
  </si>
  <si>
    <t>Bienes Muebles</t>
  </si>
  <si>
    <t>MOBILARIO Y EQUIPO DE ADMINISTRACIÓN</t>
  </si>
  <si>
    <t>Muebles de oficina y Estantería</t>
  </si>
  <si>
    <t>Otros mobiliarios y Equipos de Administración</t>
  </si>
  <si>
    <t>EQUIPO E INSTRUMENTAL MÉDICO Y DE LABORATORIO</t>
  </si>
  <si>
    <t>Equipo Médico y de Laboratorio</t>
  </si>
  <si>
    <t>VEHÍCULO Y EQUIPO DE TRANSPORTE</t>
  </si>
  <si>
    <t>Vehículo y equipo de transporte</t>
  </si>
  <si>
    <t>Sistemas de Aire Acondicionado, calefacción y de refrigeración Industrial y comercial</t>
  </si>
  <si>
    <t>Equipos de generación eléctrica, aparatos y accesorios eléctricos</t>
  </si>
  <si>
    <t>ACTIVOS INTANGIBLES</t>
  </si>
  <si>
    <t>Software</t>
  </si>
  <si>
    <t>2,409.900.00</t>
  </si>
  <si>
    <t xml:space="preserve">Depreciaciones </t>
  </si>
  <si>
    <t>9. Fideicomisos, Mandatos y Análogos:</t>
  </si>
  <si>
    <t>Se deberá informar:</t>
  </si>
  <si>
    <t>10. Reporte de la Recaudación:</t>
  </si>
  <si>
    <t>Modificaciones a la Ley de Ingresos</t>
  </si>
  <si>
    <t>11. Información sobre la Deuda y el Reporte Analítico de la Deuda</t>
  </si>
  <si>
    <t>Se informará lo siguiente:</t>
  </si>
  <si>
    <t xml:space="preserve">      No aplicable</t>
  </si>
  <si>
    <t>12. Calificaciones otorgadas:</t>
  </si>
  <si>
    <t>Informar, tanto del ente público como cualquier transacción realizada, que haya sido sujeta a una calificación crediticia:</t>
  </si>
  <si>
    <t>13. Proceso de Mejora:</t>
  </si>
  <si>
    <t>Se informará de:</t>
  </si>
  <si>
    <t xml:space="preserve">El Tribunal de Justicia Administrativa se elaboró manuales y reglamentos en la que se ha establecido el sistema de control interno que incluye todas las áreas del organismo </t>
  </si>
  <si>
    <t>14. Información por Segmentos:</t>
  </si>
  <si>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</si>
  <si>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PROGRAMA</t>
  </si>
  <si>
    <t xml:space="preserve">APROBADO </t>
  </si>
  <si>
    <t xml:space="preserve">AMPLIACIONES/ REDUCCIONES </t>
  </si>
  <si>
    <t>MODIFICADO</t>
  </si>
  <si>
    <t xml:space="preserve">DEVENGADO </t>
  </si>
  <si>
    <t>PAGADO</t>
  </si>
  <si>
    <t>SUBEJERCICIO</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</si>
  <si>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</si>
  <si>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</si>
  <si>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</si>
  <si>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</si>
  <si>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</si>
  <si>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</si>
  <si>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</si>
  <si>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</si>
  <si>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</si>
  <si>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Total del Gasto</t>
  </si>
  <si>
    <t>15. Eventos Posteriores al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</si>
  <si>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</si>
  <si>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</si>
  <si>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</si>
  <si>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La administración de la entidad es responsable de la elaboración y mantenimiento de los estados financieros.</t>
  </si>
  <si>
    <t>“Bajo protesta de decir verdad, declaramos que los estados financieros y sus notas son correctos, verídicos y son responsabilidad del emisor”</t>
  </si>
  <si>
    <t>Recomendaciones</t>
  </si>
  <si>
    <r>
      <t>§</t>
    </r>
    <r>
      <rPr>
        <sz val="7"/>
        <color theme="1"/>
        <rFont val="Times New Roman"/>
        <family val="1"/>
      </rPr>
      <t xml:space="preserve">  </t>
    </r>
    <r>
      <rPr>
        <sz val="12"/>
        <color theme="1"/>
        <rFont val="Arial"/>
        <family val="2"/>
      </rPr>
      <t>Las notas de gestión administrativa deben contener los siguientes puntos:</t>
    </r>
  </si>
  <si>
    <r>
      <t xml:space="preserve">a) </t>
    </r>
    <r>
      <rPr>
        <sz val="12"/>
        <color theme="1"/>
        <rFont val="Arial"/>
        <family val="2"/>
      </rPr>
      <t xml:space="preserve">Objeto social y principales actividades. </t>
    </r>
  </si>
  <si>
    <r>
      <t xml:space="preserve">b) </t>
    </r>
    <r>
      <rPr>
        <sz val="12"/>
        <color theme="1"/>
        <rFont val="Arial"/>
        <family val="2"/>
      </rPr>
      <t xml:space="preserve">Régimen Jurídico que le es aplicable. (Forma como está dada de alta la entidad ante la Secretaría de Hacienda y Crédito Público, Unidad, etc.). </t>
    </r>
  </si>
  <si>
    <r>
      <t xml:space="preserve">c) </t>
    </r>
    <r>
      <rPr>
        <sz val="12"/>
        <color theme="1"/>
        <rFont val="Arial"/>
        <family val="2"/>
      </rPr>
      <t xml:space="preserve">Consideraciones fiscales del ente: obligaciones fiscales (contribuciones que esté obligado a pagar o retener). </t>
    </r>
  </si>
  <si>
    <r>
      <t xml:space="preserve">d)  </t>
    </r>
    <r>
      <rPr>
        <sz val="12"/>
        <color theme="1"/>
        <rFont val="Arial"/>
        <family val="2"/>
      </rPr>
      <t xml:space="preserve">Estructura organizacional básica. – </t>
    </r>
  </si>
  <si>
    <r>
      <t xml:space="preserve">e) </t>
    </r>
    <r>
      <rPr>
        <sz val="12"/>
        <color theme="1"/>
        <rFont val="Arial"/>
        <family val="2"/>
      </rPr>
      <t>Fideicomisos, mandatos y análogos de los cuales es fideicomitente o fideicomisario.</t>
    </r>
  </si>
  <si>
    <r>
      <t xml:space="preserve">a) </t>
    </r>
    <r>
      <rPr>
        <sz val="12"/>
        <color theme="1"/>
        <rFont val="Arial"/>
        <family val="2"/>
      </rPr>
      <t>Se ha observado la normatividad emitida por el CONAC y las disposiciones legales aplicables de acuerdo con lo siguiente:</t>
    </r>
  </si>
  <si>
    <r>
      <t xml:space="preserve">                                            Si ( </t>
    </r>
    <r>
      <rPr>
        <b/>
        <sz val="12"/>
        <color theme="1"/>
        <rFont val="Arial"/>
        <family val="2"/>
      </rPr>
      <t>X</t>
    </r>
    <r>
      <rPr>
        <sz val="12"/>
        <color theme="1"/>
        <rFont val="Arial"/>
        <family val="2"/>
      </rPr>
      <t xml:space="preserve"> )           No (    )</t>
    </r>
  </si>
  <si>
    <r>
      <t xml:space="preserve">( </t>
    </r>
    <r>
      <rPr>
        <b/>
        <sz val="12"/>
        <color theme="1"/>
        <rFont val="Arial"/>
        <family val="2"/>
      </rPr>
      <t>X</t>
    </r>
    <r>
      <rPr>
        <sz val="12"/>
        <color theme="1"/>
        <rFont val="Arial"/>
        <family val="2"/>
      </rPr>
      <t xml:space="preserve"> ) Cumplimiento General de Ley      (   ) Sistema Básico General</t>
    </r>
  </si>
  <si>
    <r>
      <t>b)</t>
    </r>
    <r>
      <rPr>
        <sz val="12"/>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estos.</t>
    </r>
  </si>
  <si>
    <r>
      <t>c)</t>
    </r>
    <r>
      <rPr>
        <sz val="12"/>
        <color theme="1"/>
        <rFont val="Arial"/>
        <family val="2"/>
      </rPr>
      <t xml:space="preserve"> Postulados básicos de contabilidad gubernamental.</t>
    </r>
  </si>
  <si>
    <r>
      <t>d)</t>
    </r>
    <r>
      <rPr>
        <sz val="12"/>
        <color theme="1"/>
        <rFont val="Arial"/>
        <family val="2"/>
      </rPr>
      <t xml:space="preserve"> Normatividad supletoria. </t>
    </r>
  </si>
  <si>
    <r>
      <t>e)</t>
    </r>
    <r>
      <rPr>
        <sz val="12"/>
        <color theme="1"/>
        <rFont val="Arial"/>
        <family val="2"/>
      </rPr>
      <t xml:space="preserve"> Para las entidades que por primera vez estén implementando el base devengado de acuerdo con la Ley de Contabilidad, deberán:</t>
    </r>
  </si>
  <si>
    <r>
      <t>a)</t>
    </r>
    <r>
      <rPr>
        <b/>
        <sz val="7"/>
        <color theme="1"/>
        <rFont val="Times New Roman"/>
        <family val="1"/>
      </rPr>
      <t xml:space="preserve">    </t>
    </r>
    <r>
      <rPr>
        <sz val="12"/>
        <color theme="1"/>
        <rFont val="Arial"/>
        <family val="2"/>
      </rPr>
      <t>Actualización: Se informa el método utilizado para la actualización del valor de los activos, pasivos, Hacienda Pública y/o patrimonio, así como las razones de dicha elección y la desconexión o reconexión inflacionaria.</t>
    </r>
  </si>
  <si>
    <r>
      <t>a)</t>
    </r>
    <r>
      <rPr>
        <sz val="7"/>
        <color theme="1"/>
        <rFont val="Times New Roman"/>
        <family val="1"/>
      </rPr>
      <t xml:space="preserve">    </t>
    </r>
    <r>
      <rPr>
        <sz val="12"/>
        <color theme="1"/>
        <rFont val="Arial"/>
        <family val="2"/>
      </rPr>
      <t xml:space="preserve">Gastos de funcionamiento y transferencias: Los gastos en desempeño de la operatividad del Tribunal, contabilizándose por momento contable, iniciando por el momento presupuestal comprometido, devengado, ejercido, finalizando con el pagado cuando se realiza la transacción bancaria. </t>
    </r>
  </si>
  <si>
    <r>
      <t>b)</t>
    </r>
    <r>
      <rPr>
        <sz val="7"/>
        <color theme="1"/>
        <rFont val="Times New Roman"/>
        <family val="1"/>
      </rPr>
      <t xml:space="preserve">    </t>
    </r>
    <r>
      <rPr>
        <sz val="12"/>
        <color theme="1"/>
        <rFont val="Arial"/>
        <family val="2"/>
      </rPr>
      <t>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r>
  </si>
  <si>
    <r>
      <t>c)</t>
    </r>
    <r>
      <rPr>
        <sz val="7"/>
        <color theme="1"/>
        <rFont val="Times New Roman"/>
        <family val="1"/>
      </rPr>
      <t xml:space="preserve">    </t>
    </r>
    <r>
      <rPr>
        <sz val="12"/>
        <color theme="1"/>
        <rFont val="Arial"/>
        <family val="2"/>
      </rPr>
      <t>Cuentas por pagar a corto plazo: El pasivo se registra al momento de recibir bienes o servicios, el cual se devenga y se liquida en la misma fecha.</t>
    </r>
  </si>
  <si>
    <r>
      <t>d)</t>
    </r>
    <r>
      <rPr>
        <sz val="7"/>
        <color theme="1"/>
        <rFont val="Times New Roman"/>
        <family val="1"/>
      </rPr>
      <t xml:space="preserve">    </t>
    </r>
    <r>
      <rPr>
        <sz val="12"/>
        <color theme="1"/>
        <rFont val="Arial"/>
        <family val="2"/>
      </rPr>
      <t>Bienes muebles: Se encuentra registrado a costo histórico de adquisición.</t>
    </r>
  </si>
  <si>
    <r>
      <t>e)</t>
    </r>
    <r>
      <rPr>
        <sz val="7"/>
        <color theme="1"/>
        <rFont val="Times New Roman"/>
        <family val="1"/>
      </rPr>
      <t xml:space="preserve">    </t>
    </r>
    <r>
      <rPr>
        <sz val="12"/>
        <color theme="1"/>
        <rFont val="Arial"/>
        <family val="2"/>
      </rPr>
      <t>Deudores diversos: Representa el monto de los derechos de cobro, y se registran a valor histórico en la fecha que fue aprobada la operación.</t>
    </r>
  </si>
  <si>
    <r>
      <t>f)</t>
    </r>
    <r>
      <rPr>
        <sz val="7"/>
        <color theme="1"/>
        <rFont val="Times New Roman"/>
        <family val="1"/>
      </rPr>
      <t xml:space="preserve">     </t>
    </r>
    <r>
      <rPr>
        <sz val="12"/>
        <color theme="1"/>
        <rFont val="Arial"/>
        <family val="2"/>
      </rPr>
      <t>Inversiones temporales: Corresponden a contratos de inversión en instituciones bancarias que se presentan con los rendimientos generados al cierre del periodo contable.</t>
    </r>
  </si>
  <si>
    <r>
      <t>b)</t>
    </r>
    <r>
      <rPr>
        <b/>
        <sz val="7"/>
        <color theme="1"/>
        <rFont val="Times New Roman"/>
        <family val="1"/>
      </rPr>
      <t xml:space="preserve">   </t>
    </r>
    <r>
      <rPr>
        <sz val="12"/>
        <color theme="1"/>
        <rFont val="Arial"/>
        <family val="2"/>
      </rPr>
      <t xml:space="preserve">Beneficios a empleados: </t>
    </r>
  </si>
  <si>
    <r>
      <t>c)</t>
    </r>
    <r>
      <rPr>
        <b/>
        <sz val="7"/>
        <color theme="1"/>
        <rFont val="Times New Roman"/>
        <family val="1"/>
      </rPr>
      <t xml:space="preserve">    </t>
    </r>
    <r>
      <rPr>
        <sz val="12"/>
        <color theme="1"/>
        <rFont val="Arial"/>
        <family val="2"/>
      </rPr>
      <t>Provisiones: objetivo de su creación, monto y plazo:</t>
    </r>
  </si>
  <si>
    <r>
      <t>d)</t>
    </r>
    <r>
      <rPr>
        <b/>
        <sz val="7"/>
        <color theme="1"/>
        <rFont val="Times New Roman"/>
        <family val="1"/>
      </rPr>
      <t xml:space="preserve">   </t>
    </r>
    <r>
      <rPr>
        <sz val="12"/>
        <color theme="1"/>
        <rFont val="Arial"/>
        <family val="2"/>
      </rPr>
      <t>Reservas: objetivo de su creación, monto y plazo:</t>
    </r>
  </si>
  <si>
    <r>
      <t>e)</t>
    </r>
    <r>
      <rPr>
        <b/>
        <sz val="7"/>
        <color theme="1"/>
        <rFont val="Times New Roman"/>
        <family val="1"/>
      </rPr>
      <t xml:space="preserve">    </t>
    </r>
    <r>
      <rPr>
        <sz val="12"/>
        <color theme="1"/>
        <rFont val="Arial"/>
        <family val="2"/>
      </rPr>
      <t>Cambios en políticas contables y corrección de errores junto con la revelación de los efectos que se tendrá en la información financiera del ente público, ya sea retrospectivos o prospectivos.</t>
    </r>
  </si>
  <si>
    <r>
      <t>f)</t>
    </r>
    <r>
      <rPr>
        <b/>
        <sz val="7"/>
        <color theme="1"/>
        <rFont val="Times New Roman"/>
        <family val="1"/>
      </rPr>
      <t xml:space="preserve">     </t>
    </r>
    <r>
      <rPr>
        <sz val="12"/>
        <color theme="1"/>
        <rFont val="Arial"/>
        <family val="2"/>
      </rPr>
      <t>Reclasificaciones: Se deben revelar todos aquellos movimientos entre cuentas por efectos de cambios en los tipos de operaciones:</t>
    </r>
  </si>
  <si>
    <r>
      <t>g)</t>
    </r>
    <r>
      <rPr>
        <b/>
        <sz val="7"/>
        <color theme="1"/>
        <rFont val="Times New Roman"/>
        <family val="1"/>
      </rPr>
      <t xml:space="preserve">   </t>
    </r>
    <r>
      <rPr>
        <sz val="12"/>
        <color theme="1"/>
        <rFont val="Arial"/>
        <family val="2"/>
      </rPr>
      <t xml:space="preserve"> Depuración y cancelación de saldos:</t>
    </r>
  </si>
  <si>
    <r>
      <t>a)</t>
    </r>
    <r>
      <rPr>
        <b/>
        <sz val="7"/>
        <color theme="1"/>
        <rFont val="Times New Roman"/>
        <family val="1"/>
      </rPr>
      <t xml:space="preserve">    </t>
    </r>
    <r>
      <rPr>
        <sz val="12"/>
        <color theme="1"/>
        <rFont val="Arial"/>
        <family val="2"/>
      </rPr>
      <t>Pasivos en moneda extranjera.</t>
    </r>
  </si>
  <si>
    <r>
      <t>a)</t>
    </r>
    <r>
      <rPr>
        <b/>
        <sz val="7"/>
        <color theme="1"/>
        <rFont val="Times New Roman"/>
        <family val="1"/>
      </rPr>
      <t xml:space="preserve">    </t>
    </r>
    <r>
      <rPr>
        <sz val="12"/>
        <color theme="1"/>
        <rFont val="Arial"/>
        <family val="2"/>
      </rPr>
      <t>Vida útil o porcentajes de depreciación, deterioro o amortización utilizados en los diferentes tipos de activos:</t>
    </r>
  </si>
  <si>
    <r>
      <t>b)</t>
    </r>
    <r>
      <rPr>
        <b/>
        <sz val="7"/>
        <color theme="1"/>
        <rFont val="Times New Roman"/>
        <family val="1"/>
      </rPr>
      <t xml:space="preserve">   </t>
    </r>
    <r>
      <rPr>
        <sz val="12"/>
        <color theme="1"/>
        <rFont val="Arial"/>
        <family val="2"/>
      </rPr>
      <t>Cambios en el porcentaje de depreciación o valor residual de los activos:</t>
    </r>
  </si>
  <si>
    <r>
      <t>c)</t>
    </r>
    <r>
      <rPr>
        <b/>
        <sz val="7"/>
        <color theme="1"/>
        <rFont val="Times New Roman"/>
        <family val="1"/>
      </rPr>
      <t xml:space="preserve">    </t>
    </r>
    <r>
      <rPr>
        <sz val="12"/>
        <color theme="1"/>
        <rFont val="Arial"/>
        <family val="2"/>
      </rPr>
      <t>Importe de los gastos capitalizados en el ejercicio, tanto financieros como de investigación y desarrollo:</t>
    </r>
  </si>
  <si>
    <r>
      <t>d)</t>
    </r>
    <r>
      <rPr>
        <b/>
        <sz val="7"/>
        <color theme="1"/>
        <rFont val="Times New Roman"/>
        <family val="1"/>
      </rPr>
      <t xml:space="preserve">   </t>
    </r>
    <r>
      <rPr>
        <sz val="12"/>
        <color theme="1"/>
        <rFont val="Arial"/>
        <family val="2"/>
      </rPr>
      <t>Riesgos por tipo de cambio o tipo de interés de las inversiones financieras:</t>
    </r>
  </si>
  <si>
    <r>
      <t>e)</t>
    </r>
    <r>
      <rPr>
        <b/>
        <sz val="7"/>
        <color theme="1"/>
        <rFont val="Times New Roman"/>
        <family val="1"/>
      </rPr>
      <t xml:space="preserve">    </t>
    </r>
    <r>
      <rPr>
        <sz val="12"/>
        <color theme="1"/>
        <rFont val="Arial"/>
        <family val="2"/>
      </rPr>
      <t>Valor activado en el ejercicio de los bienes construidos por la entidad:</t>
    </r>
  </si>
  <si>
    <r>
      <t>f)</t>
    </r>
    <r>
      <rPr>
        <b/>
        <sz val="7"/>
        <color theme="1"/>
        <rFont val="Times New Roman"/>
        <family val="1"/>
      </rPr>
      <t xml:space="preserve">     </t>
    </r>
    <r>
      <rPr>
        <sz val="12"/>
        <color theme="1"/>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</si>
  <si>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g)</t>
    </r>
    <r>
      <rPr>
        <b/>
        <sz val="7"/>
        <color theme="1"/>
        <rFont val="Times New Roman"/>
        <family val="1"/>
      </rPr>
      <t xml:space="preserve">   </t>
    </r>
    <r>
      <rPr>
        <sz val="12"/>
        <color theme="1"/>
        <rFont val="Arial"/>
        <family val="2"/>
      </rPr>
      <t>Desmantelamiento de activos, procedimientos, implicaciones, efectos contables:</t>
    </r>
  </si>
  <si>
    <r>
      <t>h)</t>
    </r>
    <r>
      <rPr>
        <b/>
        <sz val="7"/>
        <color theme="1"/>
        <rFont val="Times New Roman"/>
        <family val="1"/>
      </rPr>
      <t xml:space="preserve">   </t>
    </r>
    <r>
      <rPr>
        <sz val="12"/>
        <color theme="1"/>
        <rFont val="Arial"/>
        <family val="2"/>
      </rPr>
      <t>Administración de activos; planeación con el objetivo de que el ente los utilice de manera más efectiva:</t>
    </r>
  </si>
  <si>
    <r>
      <t>a)</t>
    </r>
    <r>
      <rPr>
        <b/>
        <sz val="7"/>
        <color theme="1"/>
        <rFont val="Times New Roman"/>
        <family val="1"/>
      </rPr>
      <t xml:space="preserve">    </t>
    </r>
    <r>
      <rPr>
        <sz val="12"/>
        <color theme="1"/>
        <rFont val="Arial"/>
        <family val="2"/>
      </rPr>
      <t>Por ramo administrativo que los reporta:</t>
    </r>
  </si>
  <si>
    <r>
      <t>b)</t>
    </r>
    <r>
      <rPr>
        <b/>
        <sz val="7"/>
        <color theme="1"/>
        <rFont val="Times New Roman"/>
        <family val="1"/>
      </rPr>
      <t xml:space="preserve">   </t>
    </r>
    <r>
      <rPr>
        <sz val="12"/>
        <color theme="1"/>
        <rFont val="Arial"/>
        <family val="2"/>
      </rPr>
      <t>Enlistar los de mayor monto de disponibilidad, relacionando aquéllos que conforman el 80% de las disponibilidades:</t>
    </r>
  </si>
  <si>
    <r>
      <t xml:space="preserve">a) </t>
    </r>
    <r>
      <rPr>
        <sz val="12"/>
        <color theme="1"/>
        <rFont val="Arial"/>
        <family val="2"/>
      </rPr>
      <t>Análisis del comportamiento de la recaudación correspondiente al ente público o cualquier tipo de ingreso, de forma separada los ingresos locales de los federales:</t>
    </r>
  </si>
  <si>
    <r>
      <t>a)</t>
    </r>
    <r>
      <rPr>
        <b/>
        <sz val="7"/>
        <color theme="1"/>
        <rFont val="Times New Roman"/>
        <family val="1"/>
      </rPr>
      <t xml:space="preserve">    </t>
    </r>
    <r>
      <rPr>
        <sz val="12"/>
        <color theme="1"/>
        <rFont val="Arial"/>
        <family val="2"/>
      </rPr>
      <t>Utilizar al menos los siguientes indicadores: deuda respecto al PIB y deuda respecto a la recaudación tomando, como mínimo, un período igual o menor a 5 años.</t>
    </r>
  </si>
  <si>
    <r>
      <t>b)</t>
    </r>
    <r>
      <rPr>
        <b/>
        <sz val="7"/>
        <color theme="1"/>
        <rFont val="Times New Roman"/>
        <family val="1"/>
      </rPr>
      <t xml:space="preserve">   </t>
    </r>
    <r>
      <rPr>
        <sz val="12"/>
        <color theme="1"/>
        <rFont val="Arial"/>
        <family val="2"/>
      </rPr>
      <t>Información de manera agrupada por tipo de valor gubernamental o instrumento        financiero en la que se considere intereses, comisiones, tasa, perfil de vencimiento y otros gastos de la deuda.</t>
    </r>
  </si>
  <si>
    <r>
      <t>a)</t>
    </r>
    <r>
      <rPr>
        <b/>
        <sz val="7"/>
        <color theme="1"/>
        <rFont val="Times New Roman"/>
        <family val="1"/>
      </rPr>
      <t xml:space="preserve">    </t>
    </r>
    <r>
      <rPr>
        <sz val="12"/>
        <color theme="1"/>
        <rFont val="Arial"/>
        <family val="2"/>
      </rPr>
      <t>Principales Políticas de control interno:</t>
    </r>
  </si>
  <si>
    <r>
      <t>b)</t>
    </r>
    <r>
      <rPr>
        <b/>
        <sz val="7"/>
        <color theme="1"/>
        <rFont val="Times New Roman"/>
        <family val="1"/>
      </rPr>
      <t xml:space="preserve">   </t>
    </r>
    <r>
      <rPr>
        <sz val="12"/>
        <color theme="1"/>
        <rFont val="Arial"/>
        <family val="2"/>
      </rPr>
      <t>Medidas de desempeño financiero, metas y alcance:</t>
    </r>
  </si>
  <si>
    <r>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r>
    <r>
      <rPr>
        <b/>
        <sz val="12"/>
        <color theme="1"/>
        <rFont val="Arial"/>
        <family val="2"/>
      </rPr>
      <t>.</t>
    </r>
  </si>
  <si>
    <r>
      <t xml:space="preserve">Nota 1: </t>
    </r>
    <r>
      <rPr>
        <sz val="12"/>
        <color theme="1"/>
        <rFont val="Arial"/>
        <family val="2"/>
      </rPr>
      <t>Las notas de Gestión Administrativa sólo se presentarán en medio digital, las notas que no estén contempladas en el formato se agregarán libremente al mismo.</t>
    </r>
  </si>
  <si>
    <r>
      <t>Nota 2</t>
    </r>
    <r>
      <rPr>
        <sz val="12"/>
        <color theme="1"/>
        <rFont val="Arial"/>
        <family val="2"/>
      </rPr>
      <t>: Notas de Gestión Administrativa deberá llenar todos sus apartados, en caso de que no se tenga información por presentar en algún apartado se debe indicar con la leyenda</t>
    </r>
    <r>
      <rPr>
        <b/>
        <sz val="12"/>
        <color theme="1"/>
        <rFont val="Arial"/>
        <family val="2"/>
      </rPr>
      <t xml:space="preserve"> «No aplica»</t>
    </r>
  </si>
  <si>
    <t>Equipo de Cómputo y de Tecnología dela Información</t>
  </si>
  <si>
    <t>Periodo: 01 de Enero al 30 de Junio 2022</t>
  </si>
  <si>
    <t>Saldo final al 30 de junio de 20XN.</t>
  </si>
  <si>
    <t>Saldo final al 30 de junio de 20XN-1.</t>
  </si>
  <si>
    <r>
      <rPr>
        <b/>
        <sz val="9"/>
        <color indexed="8"/>
        <rFont val="Arial"/>
        <family val="2"/>
      </rPr>
      <t xml:space="preserve">Saldo Inicial: </t>
    </r>
    <r>
      <rPr>
        <sz val="9"/>
        <color indexed="8"/>
        <rFont val="Arial"/>
        <family val="2"/>
      </rPr>
      <t>Saldo al 30 de junio del año anterior a la cuenta pública que se presenta.</t>
    </r>
  </si>
  <si>
    <r>
      <rPr>
        <b/>
        <sz val="9"/>
        <color indexed="8"/>
        <rFont val="Arial"/>
        <family val="2"/>
      </rPr>
      <t xml:space="preserve">Monto: </t>
    </r>
    <r>
      <rPr>
        <sz val="9"/>
        <color indexed="8"/>
        <rFont val="Arial"/>
        <family val="2"/>
      </rPr>
      <t>Saldo final al cierre del periodo.</t>
    </r>
  </si>
  <si>
    <r>
      <t xml:space="preserve">Saldo Inicial: </t>
    </r>
    <r>
      <rPr>
        <sz val="9"/>
        <color indexed="8"/>
        <rFont val="Arial"/>
        <family val="2"/>
      </rPr>
      <t>Saldo al 30 de diciembre del año anterior a la cuenta pública que se presenta.</t>
    </r>
  </si>
  <si>
    <r>
      <rPr>
        <b/>
        <sz val="9"/>
        <color indexed="8"/>
        <rFont val="Arial"/>
        <family val="2"/>
      </rPr>
      <t xml:space="preserve">Saldo Final: </t>
    </r>
    <r>
      <rPr>
        <sz val="9"/>
        <color indexed="8"/>
        <rFont val="Arial"/>
        <family val="2"/>
      </rPr>
      <t>Importe final al cierredel periodo</t>
    </r>
  </si>
  <si>
    <r>
      <t xml:space="preserve">Saldo Inicial: </t>
    </r>
    <r>
      <rPr>
        <sz val="9"/>
        <color indexed="8"/>
        <rFont val="Arial"/>
        <family val="2"/>
      </rPr>
      <t>Saldo al 30 de junio del año anterior a la cuenta pública que se presenta.</t>
    </r>
  </si>
  <si>
    <r>
      <rPr>
        <b/>
        <sz val="9"/>
        <color indexed="8"/>
        <rFont val="Arial"/>
        <family val="2"/>
      </rPr>
      <t xml:space="preserve">Saldo Final: </t>
    </r>
    <r>
      <rPr>
        <sz val="9"/>
        <color indexed="8"/>
        <rFont val="Arial"/>
        <family val="2"/>
      </rPr>
      <t>Importe final al cierre del periodo.</t>
    </r>
  </si>
  <si>
    <t>Santander Cta. 6550907000 GST  DE OPERACIÓN 2022</t>
  </si>
  <si>
    <t>Santander Cta. 65509069892 NÓMINA 2022</t>
  </si>
  <si>
    <t>Santander Cta. 66509069662 MINISTRACIÓN 2022</t>
  </si>
  <si>
    <t>Banamex Cta. 95671 TJA 2022</t>
  </si>
  <si>
    <t>Bancomer Cta. 0118085811</t>
  </si>
  <si>
    <t xml:space="preserve">Con fecha 31 de diciembre de 2021. se publicó en el Periódico Oficial del Gobierno del Estado de Guerrero, el Decreto Número 160 del Presupuesto de Egresos del Estado de Guerrero, para el Ejercicio Fiscal 2022, a través del cual el Honorable Congreso del Estado Libre y Soberano de Guerrero, asignó al Tribunal de Justicia Administrativa, un presupuesto para el ejercicio 2022, por la cantidad de $103,923,800.00 (CIENTO TRES MILLONES NOVECIENTOS VEINTITRES MIL OCHOCIENOS PESOS 00/100 M.N.) </t>
  </si>
  <si>
    <t>Por lo que corresponde al presupuesto autorizado a favor de este Tribunal, para el ejercicio 2022, la Secretaría de Finanzas y Administración del Estado de Guerrero transfiere de manera quincenal, el recurso para cubrir los gastos del Tribunal de Justicia Administrativa correspondientes al pago de nómina de la plantilla, adquisición de materiales y suministros necesarios para la operatividad y funcionamiento, servicios básicos, mantenimiento y conservación del de inmuebles; así como entero de retenciones ante la Secretaria de Hacienda y Crédito Público y el pago del 2% Estado sobre remuneraciones al personal.</t>
  </si>
  <si>
    <r>
      <t>a)</t>
    </r>
    <r>
      <rPr>
        <sz val="12"/>
        <color theme="1"/>
        <rFont val="Arial"/>
        <family val="2"/>
      </rPr>
      <t xml:space="preserve"> La estructura del Tribunal de Justicia Administrativa del Estado de Guerrero y principales cambios desde su creación hasta el ejercicio 2022..</t>
    </r>
  </si>
  <si>
    <t xml:space="preserve">LEY DE INGRESOS                                                                    2022                                 2021    </t>
  </si>
  <si>
    <t>El Tribunal de Justicia Administrativa del Estado de Guerrero, en sus estados financieros, informa de aquellos hechos ocurridos en el período 2022, que proporcionan mayor evidencia sobre eventos que le afecten económicamente y que no se conocían a la fecha de cierre.</t>
  </si>
  <si>
    <t>Periodo: 01 de Enero al 30 de Septiembre 2022</t>
  </si>
  <si>
    <t>EL TRIBUNAL DE JUSTICIA ADMINISTRATIVA NO CONTRATÓ NINGÚN TIPO DE FIDEICOMISO, EN EL PERIODO DE ENERO A SEPTIEMBRE 2022</t>
  </si>
  <si>
    <t>EL TRIBUNAL DE JUSTICIA ADMINISTRATIVA NO RECIBIÓ NINGUNA PARTICIPACION DE OTRO ORGANISMO PÚBLICO EN EL PERIODO ENERO A SEPTIEMBRE 2022</t>
  </si>
  <si>
    <t>EL TRIBUNAL DE JUSTICIA ADMINISTRATIVA NO SE REGISTRARON ESTIMACIONES Y DETERIOROS AL 30 DE SEPTIEMBRE DE 2022</t>
  </si>
  <si>
    <t>EL TRIBUNAL DE JUSTICIA ADMINISTRATIVA NO REGISTRO OTROS ACTIVOS EN EL PERIODO DE ENERO A SEPTIEMBRE 2022</t>
  </si>
  <si>
    <t>EL TRIBUNAL DE JUSTICIA ADMINISTRATIVA NO REGISTRO PASIVOS DIFERIDOS EN EL PERIODO DE ENERO A SEPTEIMBRE 2022</t>
  </si>
  <si>
    <t>EL TRIBUNAL DE JUSTICIA ADMINISTRATIVA NO REGISTRÓ OTROS INGRESOS Y BENEFICIOS EN EL PERIODO DE ENERO A SEPTIEMBRE 2022</t>
  </si>
  <si>
    <r>
      <t xml:space="preserve">Cabe mencionar que en sesión extraordinaria celebrada el </t>
    </r>
    <r>
      <rPr>
        <sz val="12"/>
        <rFont val="Arial"/>
        <family val="2"/>
      </rPr>
      <t>31 de diciembre de 2021</t>
    </r>
    <r>
      <rPr>
        <sz val="12"/>
        <color rgb="FFFF0000"/>
        <rFont val="Arial"/>
        <family val="2"/>
      </rPr>
      <t xml:space="preserve">, </t>
    </r>
    <r>
      <rPr>
        <sz val="12"/>
        <color theme="1"/>
        <rFont val="Arial"/>
        <family val="2"/>
      </rPr>
      <t xml:space="preserve">el Pleno de la Sala Superior de este órgano jurisdiccional, autorizó por unanimidad de votos que el </t>
    </r>
    <r>
      <rPr>
        <b/>
        <sz val="12"/>
        <color theme="1"/>
        <rFont val="Arial"/>
        <family val="2"/>
      </rPr>
      <t>Subejercicio del ejercicio presupuestal 2021</t>
    </r>
    <r>
      <rPr>
        <sz val="12"/>
        <color theme="1"/>
        <rFont val="Arial"/>
        <family val="2"/>
      </rPr>
      <t xml:space="preserve">, que asciende a la cantidad de </t>
    </r>
    <r>
      <rPr>
        <b/>
        <sz val="12"/>
        <color theme="1"/>
        <rFont val="Arial"/>
        <family val="2"/>
      </rPr>
      <t xml:space="preserve">$4,871,079.20 </t>
    </r>
    <r>
      <rPr>
        <sz val="12"/>
        <color theme="1"/>
        <rFont val="Arial"/>
        <family val="2"/>
      </rPr>
      <t>(CUATRO MILLONES, OCHOCIENTOS SETENTA Y UN MIL  SETENTA Y NUEVE 20/100 M.N.), quedara comprometida hasta donde alcance, para el pago de bonos y los incrementos salariales del personal basificado, confianza y supernumerario.</t>
    </r>
  </si>
  <si>
    <r>
      <t>Por lo anterior, el presupuesto modificado para el Tribunal de Justicia Administrativa del Estado de Guerrero para el ejercicio fiscal 2022 es de</t>
    </r>
    <r>
      <rPr>
        <b/>
        <sz val="12"/>
        <color theme="1"/>
        <rFont val="Arial"/>
        <family val="2"/>
      </rPr>
      <t>: $108,794,879.20</t>
    </r>
    <r>
      <rPr>
        <sz val="12"/>
        <color theme="1"/>
        <rFont val="Arial"/>
        <family val="2"/>
      </rPr>
      <t xml:space="preserve"> (CIENTO OCHO MILLONES, SETECIENTOS NOVENTA Y CUATRO MIL OCHOCIENTOS SETENTA Y NUEVE PESOS 20/100 M.N.)</t>
    </r>
  </si>
  <si>
    <r>
      <t xml:space="preserve">También se informa que, en el presente ejercicio, el Tribunal celebro un convenio de apoyo financiero con la Secretaria de Finanzas y Administración del Estado de Guerrero, donde autorizo la ampliación presupuestal por un importe de </t>
    </r>
    <r>
      <rPr>
        <b/>
        <sz val="12"/>
        <color theme="1"/>
        <rFont val="Arial"/>
        <family val="2"/>
      </rPr>
      <t xml:space="preserve">$6,000,000.00 </t>
    </r>
    <r>
      <rPr>
        <sz val="12"/>
        <color theme="1"/>
        <rFont val="Arial"/>
        <family val="2"/>
      </rPr>
      <t>(SEIS MILLONES DE PESOS 00/100 M.N), destinado para hacer frente a los incrementos salariales de los servidores públicos.</t>
    </r>
  </si>
  <si>
    <t>Derivado de la autonomía presupuestaria, el Pleno de este órgano jurídico ha otorgado beneficios e incrementos significativos al personal basificado, como los incrementos salariales del 13% sobre el sueldo base y 7% sobre total de prestaciones, por lo que se han respetado los derechos y beneficios, garantizando su pago, ademas se autorizó un incremento salarial al personal de confianza con la finalidad de cumplir lo establecido en el articulo 15 de la LOTJA</t>
  </si>
  <si>
    <t>Ley de Ingresos Estimada                                    103 923 793.48                        100 896 900.00</t>
  </si>
  <si>
    <t>Estimada                                                                  12 012 311.80                           14 013 768.21</t>
  </si>
  <si>
    <t>Ley de Ingresos por Ejecutar                                  19 114 358.01                             8 512 252.62</t>
  </si>
  <si>
    <t>Ley de Ingresos Devengada                                     96 821 747.27                         106 397 415.59</t>
  </si>
  <si>
    <t>Ley de Ingresos Recaudada                                     96 821 747.27                         106 397 415.59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</si>
</sst>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8" formatCode="&quot;$&quot;#,##0.00;[Red]\-&quot;$&quot;#,##0.00"/>
    <numFmt numFmtId="44" formatCode="_-&quot;$&quot;* #,##0.00_-;\-&quot;$&quot;* #,##0.00_-;_-&quot;$&quot;* &quot;-&quot;??_-;_-@_-"/>
    <numFmt numFmtId="43" formatCode="_-* #,##0.00_-;\-* #,##0.00_-;_-* &quot;-&quot;??_-;_-@_-"/>
    <numFmt numFmtId="164" formatCode="General_)"/>
    <numFmt numFmtId="165" formatCode="_-* #,##0_-;\-* #,##0_-;_-* &quot;-&quot;??_-;_-@_-"/>
  </numFmts>
  <fonts count="48"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b/>
      <sz val="8"/>
      <color theme="1"/>
      <name val="Arial Narrow"/>
      <family val="2"/>
    </font>
    <font>
      <sz val="10"/>
      <color theme="1"/>
      <name val="Arial Narrow"/>
      <family val="2"/>
    </font>
    <font>
      <sz val="8"/>
      <color theme="1"/>
      <name val="Arial"/>
      <family val="2"/>
    </font>
    <font>
      <b/>
      <sz val="10"/>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sz val="10"/>
      <name val="Arial"/>
      <family val="2"/>
    </font>
    <font>
      <b/>
      <sz val="16"/>
      <color theme="1"/>
      <name val="Arial"/>
      <family val="2"/>
    </font>
    <font>
      <b/>
      <sz val="12"/>
      <color theme="1"/>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b/>
      <u/>
      <sz val="8"/>
      <color rgb="FF000000"/>
      <name val="Arial"/>
      <family val="2"/>
    </font>
    <font>
      <sz val="12"/>
      <color theme="1"/>
      <name val="Arial"/>
      <family val="2"/>
    </font>
    <font>
      <sz val="12"/>
      <color theme="1"/>
      <name val="Wingdings"/>
      <charset val="2"/>
    </font>
    <font>
      <sz val="7"/>
      <color theme="1"/>
      <name val="Times New Roman"/>
      <family val="1"/>
    </font>
    <font>
      <sz val="12"/>
      <color rgb="FF000000"/>
      <name val="Arial"/>
      <family val="2"/>
    </font>
    <font>
      <sz val="12"/>
      <color theme="1"/>
      <name val="Symbol"/>
      <family val="1"/>
      <charset val="2"/>
    </font>
    <font>
      <b/>
      <sz val="7"/>
      <color theme="1"/>
      <name val="Times New Roman"/>
      <family val="1"/>
    </font>
    <font>
      <sz val="12"/>
      <color rgb="FFFF0000"/>
      <name val="Arial"/>
      <family val="2"/>
    </font>
    <font>
      <b/>
      <sz val="12"/>
      <color rgb="FF000000"/>
      <name val="Arial"/>
      <family val="2"/>
    </font>
    <font>
      <sz val="4"/>
      <color theme="1"/>
      <name val="Arial"/>
      <family val="2"/>
    </font>
    <font>
      <b/>
      <u/>
      <sz val="11"/>
      <color theme="1"/>
      <name val="Arial"/>
      <family val="2"/>
    </font>
    <font>
      <sz val="5"/>
      <color theme="1"/>
      <name val="Arial"/>
      <family val="2"/>
    </font>
    <font>
      <b/>
      <sz val="7"/>
      <color rgb="FF000000"/>
      <name val="Arial"/>
      <family val="2"/>
    </font>
    <font>
      <sz val="7"/>
      <color rgb="FF000000"/>
      <name val="Arial"/>
      <family val="2"/>
    </font>
    <font>
      <u/>
      <sz val="11"/>
      <color theme="10"/>
      <name val="Calibri"/>
      <family val="2"/>
      <scheme val="minor"/>
    </font>
    <font>
      <b/>
      <u/>
      <sz val="12"/>
      <name val="Calibri"/>
      <family val="2"/>
      <scheme val="minor"/>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patternFill>
    </fill>
    <fill>
      <patternFill patternType="solid">
        <fgColor theme="0"/>
        <bgColor indexed="64"/>
      </patternFill>
    </fill>
    <fill>
      <patternFill patternType="solid">
        <fgColor rgb="FFBFBFB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style="medium">
        <color auto="1"/>
      </right>
      <top/>
      <bottom style="medium">
        <color auto="1"/>
      </bottom>
      <diagonal/>
    </border>
    <border>
      <left/>
      <right/>
      <top/>
      <bottom style="medium">
        <color auto="1"/>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3" fillId="0" borderId="0"/>
    <xf numFmtId="0" fontId="2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365">
    <xf numFmtId="0" fontId="0" fillId="0" borderId="0" xfId="0"/>
    <xf numFmtId="0" fontId="11" fillId="0" borderId="0" xfId="15" applyFont="1"/>
    <xf numFmtId="0" fontId="12" fillId="0" borderId="0" xfId="15" applyFont="1" applyAlignment="1">
      <alignment horizontal="right"/>
    </xf>
    <xf numFmtId="0" fontId="10" fillId="0" borderId="0" xfId="15" applyFont="1" applyAlignment="1">
      <alignment horizontal="center"/>
    </xf>
    <xf numFmtId="0" fontId="1" fillId="0" borderId="0" xfId="15"/>
    <xf numFmtId="0" fontId="13" fillId="0" borderId="0" xfId="15" applyFont="1"/>
    <xf numFmtId="0" fontId="10" fillId="0" borderId="0" xfId="16" applyFont="1" applyFill="1" applyBorder="1" applyAlignment="1">
      <alignment vertical="top"/>
    </xf>
    <xf numFmtId="0" fontId="13" fillId="0" borderId="0" xfId="15" applyFont="1" applyFill="1"/>
    <xf numFmtId="4" fontId="11" fillId="0" borderId="0" xfId="15" applyNumberFormat="1" applyFont="1" applyFill="1" applyBorder="1" applyAlignment="1">
      <alignment horizontal="right" vertical="center" wrapText="1"/>
    </xf>
    <xf numFmtId="0" fontId="11" fillId="0" borderId="0" xfId="15" applyFont="1" applyFill="1"/>
    <xf numFmtId="0" fontId="2" fillId="0" borderId="0" xfId="16" applyFont="1" applyFill="1" applyBorder="1" applyAlignment="1">
      <alignment horizontal="center" vertical="top" wrapText="1"/>
    </xf>
    <xf numFmtId="0" fontId="11" fillId="0" borderId="0" xfId="15" applyFont="1" applyBorder="1"/>
    <xf numFmtId="0" fontId="11" fillId="0" borderId="0" xfId="15" applyFont="1" applyFill="1" applyBorder="1" applyAlignment="1">
      <alignment horizontal="left" vertical="center" wrapText="1"/>
    </xf>
    <xf numFmtId="4" fontId="11" fillId="0" borderId="0" xfId="15" applyNumberFormat="1" applyFont="1" applyFill="1" applyBorder="1" applyAlignment="1">
      <alignment horizontal="right" wrapText="1"/>
    </xf>
    <xf numFmtId="0" fontId="11" fillId="0" borderId="0" xfId="15" applyFont="1" applyFill="1" applyBorder="1"/>
    <xf numFmtId="0" fontId="14" fillId="0" borderId="0" xfId="15" applyFont="1" applyBorder="1"/>
    <xf numFmtId="0" fontId="14" fillId="0" borderId="0" xfId="15" applyFont="1"/>
    <xf numFmtId="4" fontId="14" fillId="0" borderId="0" xfId="15" applyNumberFormat="1" applyFont="1" applyAlignment="1">
      <alignment horizontal="right" vertical="center"/>
    </xf>
    <xf numFmtId="0" fontId="16" fillId="0" borderId="0" xfId="15" applyFont="1"/>
    <xf numFmtId="0" fontId="16" fillId="0" borderId="0" xfId="15" applyFont="1" applyAlignment="1">
      <alignment horizontal="left" wrapText="1"/>
    </xf>
    <xf numFmtId="4" fontId="16" fillId="0" borderId="0" xfId="15" applyNumberFormat="1" applyFont="1" applyAlignment="1">
      <alignment horizontal="left" wrapText="1"/>
    </xf>
    <xf numFmtId="4" fontId="11" fillId="0" borderId="0" xfId="15" applyNumberFormat="1" applyFont="1"/>
    <xf numFmtId="4" fontId="16" fillId="0" borderId="0" xfId="15" applyNumberFormat="1" applyFont="1"/>
    <xf numFmtId="0" fontId="15" fillId="0" borderId="0" xfId="15" applyFont="1" applyFill="1" applyBorder="1" applyAlignment="1">
      <alignment horizontal="left" vertical="center" wrapText="1"/>
    </xf>
    <xf numFmtId="4" fontId="15" fillId="0" borderId="0" xfId="15" applyNumberFormat="1" applyFont="1" applyFill="1" applyBorder="1" applyAlignment="1">
      <alignment horizontal="right" vertical="center" wrapText="1"/>
    </xf>
    <xf numFmtId="4" fontId="15" fillId="0" borderId="0" xfId="15" applyNumberFormat="1" applyFont="1" applyFill="1" applyBorder="1" applyAlignment="1">
      <alignment horizontal="right" wrapText="1"/>
    </xf>
    <xf numFmtId="4" fontId="12" fillId="0" borderId="0" xfId="15" applyNumberFormat="1" applyFont="1" applyFill="1" applyBorder="1" applyAlignment="1">
      <alignment horizontal="right" wrapText="1"/>
    </xf>
    <xf numFmtId="4" fontId="12" fillId="0" borderId="0" xfId="15" applyNumberFormat="1" applyFont="1" applyFill="1" applyBorder="1" applyAlignment="1">
      <alignment horizontal="right" vertical="center" wrapText="1"/>
    </xf>
    <xf numFmtId="0" fontId="12" fillId="0" borderId="0" xfId="15" applyFont="1" applyFill="1" applyBorder="1" applyAlignment="1">
      <alignment horizontal="left" vertical="center" wrapText="1"/>
    </xf>
    <xf numFmtId="0" fontId="1" fillId="0" borderId="0" xfId="18"/>
    <xf numFmtId="0" fontId="19" fillId="0" borderId="0" xfId="8" applyFont="1" applyFill="1" applyBorder="1"/>
    <xf numFmtId="0" fontId="19" fillId="0" borderId="0" xfId="8" applyFont="1" applyFill="1" applyBorder="1" applyAlignment="1">
      <alignment horizontal="left"/>
    </xf>
    <xf numFmtId="0" fontId="19" fillId="0" borderId="0" xfId="8" applyFont="1" applyFill="1" applyBorder="1" applyAlignment="1">
      <alignment horizontal="left" wrapText="1"/>
    </xf>
    <xf numFmtId="0" fontId="9" fillId="0" borderId="0" xfId="18" applyFont="1" applyAlignment="1"/>
    <xf numFmtId="0" fontId="9" fillId="0" borderId="0" xfId="18" applyFont="1" applyAlignment="1">
      <alignment vertical="center"/>
    </xf>
    <xf numFmtId="0" fontId="13" fillId="0" borderId="0" xfId="18" applyFont="1" applyAlignment="1">
      <alignment vertical="center"/>
    </xf>
    <xf numFmtId="0" fontId="4" fillId="0" borderId="12" xfId="15" applyFont="1" applyBorder="1"/>
    <xf numFmtId="49" fontId="4" fillId="0" borderId="17" xfId="15" applyNumberFormat="1" applyFont="1" applyFill="1" applyBorder="1" applyAlignment="1">
      <alignment horizontal="left" vertical="center" wrapText="1"/>
    </xf>
    <xf numFmtId="4" fontId="4" fillId="0" borderId="18" xfId="15" applyNumberFormat="1" applyFont="1" applyFill="1" applyBorder="1" applyAlignment="1">
      <alignment horizontal="right" vertical="center" wrapText="1"/>
    </xf>
    <xf numFmtId="4" fontId="4" fillId="0" borderId="19" xfId="15" applyNumberFormat="1" applyFont="1" applyFill="1" applyBorder="1" applyAlignment="1">
      <alignment horizontal="right" vertical="center" wrapText="1"/>
    </xf>
    <xf numFmtId="49" fontId="4" fillId="0" borderId="20" xfId="15" applyNumberFormat="1" applyFont="1" applyFill="1" applyBorder="1" applyAlignment="1">
      <alignment horizontal="left" vertical="center" wrapText="1"/>
    </xf>
    <xf numFmtId="0" fontId="4" fillId="0" borderId="21" xfId="15" applyFont="1" applyFill="1" applyBorder="1" applyAlignment="1">
      <alignment horizontal="left" vertical="center" wrapText="1"/>
    </xf>
    <xf numFmtId="0" fontId="4" fillId="0" borderId="0" xfId="15" applyFont="1" applyFill="1"/>
    <xf numFmtId="0" fontId="4" fillId="0" borderId="0" xfId="15" applyFont="1"/>
    <xf numFmtId="49" fontId="4" fillId="0" borderId="12" xfId="15" applyNumberFormat="1" applyFont="1" applyFill="1" applyBorder="1" applyAlignment="1">
      <alignment horizontal="left" vertical="center" wrapText="1"/>
    </xf>
    <xf numFmtId="4" fontId="4" fillId="0" borderId="12" xfId="15" applyNumberFormat="1" applyFont="1" applyFill="1" applyBorder="1" applyAlignment="1">
      <alignment horizontal="right" vertical="center" wrapText="1"/>
    </xf>
    <xf numFmtId="0" fontId="4" fillId="0" borderId="12" xfId="15" applyFont="1" applyFill="1" applyBorder="1"/>
    <xf numFmtId="0" fontId="4" fillId="0" borderId="12" xfId="15" applyFont="1" applyFill="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Border="1" applyAlignment="1">
      <alignment vertical="top"/>
    </xf>
    <xf numFmtId="0" fontId="4" fillId="0" borderId="5" xfId="8" applyFont="1" applyBorder="1" applyAlignment="1">
      <alignment vertical="top"/>
    </xf>
    <xf numFmtId="0" fontId="4" fillId="0" borderId="0" xfId="8" applyFont="1" applyBorder="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4" fillId="0" borderId="14" xfId="15" applyFont="1" applyBorder="1"/>
    <xf numFmtId="0" fontId="3" fillId="0" borderId="11" xfId="16" applyFont="1" applyFill="1" applyBorder="1" applyAlignment="1">
      <alignment vertical="top"/>
    </xf>
    <xf numFmtId="4" fontId="4" fillId="0" borderId="12" xfId="15" applyNumberFormat="1" applyFont="1" applyFill="1" applyBorder="1" applyAlignment="1">
      <alignment horizontal="right" wrapText="1"/>
    </xf>
    <xf numFmtId="0" fontId="4" fillId="0" borderId="20" xfId="15" applyFont="1" applyFill="1" applyBorder="1" applyAlignment="1">
      <alignment horizontal="left" vertical="center" wrapText="1"/>
    </xf>
    <xf numFmtId="0" fontId="4" fillId="0" borderId="23" xfId="15" applyFont="1" applyFill="1" applyBorder="1" applyAlignment="1">
      <alignment horizontal="left" vertical="center" wrapText="1"/>
    </xf>
    <xf numFmtId="0" fontId="6" fillId="0" borderId="0" xfId="15" applyFont="1" applyFill="1"/>
    <xf numFmtId="4" fontId="4" fillId="0" borderId="0" xfId="15" applyNumberFormat="1" applyFont="1" applyFill="1"/>
    <xf numFmtId="0" fontId="4" fillId="0" borderId="0" xfId="15" applyFont="1" applyBorder="1"/>
    <xf numFmtId="4" fontId="4" fillId="0" borderId="0" xfId="15" applyNumberFormat="1" applyFont="1" applyBorder="1"/>
    <xf numFmtId="4" fontId="4" fillId="0" borderId="0" xfId="15" applyNumberFormat="1" applyFont="1"/>
    <xf numFmtId="4" fontId="4" fillId="0" borderId="12" xfId="15" applyNumberFormat="1" applyFont="1" applyFill="1" applyBorder="1" applyAlignment="1">
      <alignment wrapText="1"/>
    </xf>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18" xfId="15" applyFont="1" applyFill="1" applyBorder="1" applyAlignment="1">
      <alignment horizontal="left" vertical="center" wrapText="1"/>
    </xf>
    <xf numFmtId="4" fontId="6" fillId="0" borderId="12" xfId="15" applyNumberFormat="1" applyFont="1" applyFill="1" applyBorder="1" applyAlignment="1">
      <alignment horizontal="right" vertical="center" wrapText="1"/>
    </xf>
    <xf numFmtId="4" fontId="6" fillId="0" borderId="12" xfId="15" applyNumberFormat="1" applyFont="1" applyFill="1" applyBorder="1" applyAlignment="1">
      <alignment horizontal="right" wrapText="1"/>
    </xf>
    <xf numFmtId="0" fontId="6" fillId="0" borderId="0" xfId="15" applyFont="1"/>
    <xf numFmtId="0" fontId="4" fillId="0" borderId="12" xfId="15" applyFont="1" applyBorder="1" applyAlignment="1">
      <alignment vertical="top"/>
    </xf>
    <xf numFmtId="0" fontId="4" fillId="0" borderId="12" xfId="15" applyFont="1" applyFill="1" applyBorder="1" applyAlignment="1">
      <alignment vertical="top"/>
    </xf>
    <xf numFmtId="0" fontId="3" fillId="0" borderId="12" xfId="16" applyFont="1" applyFill="1" applyBorder="1" applyAlignment="1"/>
    <xf numFmtId="4" fontId="6" fillId="0" borderId="0" xfId="15" applyNumberFormat="1" applyFont="1" applyFill="1" applyBorder="1" applyAlignment="1">
      <alignment horizontal="right" vertical="center" wrapText="1"/>
    </xf>
    <xf numFmtId="4" fontId="6" fillId="0" borderId="0" xfId="15" applyNumberFormat="1" applyFont="1" applyFill="1" applyBorder="1" applyAlignment="1">
      <alignment horizontal="right" wrapText="1"/>
    </xf>
    <xf numFmtId="0" fontId="5" fillId="0" borderId="0" xfId="8" applyFont="1" applyFill="1" applyBorder="1" applyAlignment="1">
      <alignment horizontal="left"/>
    </xf>
    <xf numFmtId="0" fontId="5" fillId="0" borderId="0" xfId="8" applyFont="1" applyFill="1" applyBorder="1"/>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wrapText="1"/>
    </xf>
    <xf numFmtId="0" fontId="6" fillId="0" borderId="16" xfId="8" applyFont="1" applyFill="1" applyBorder="1" applyAlignment="1">
      <alignment horizontal="center" vertical="center" wrapText="1"/>
    </xf>
    <xf numFmtId="0" fontId="4" fillId="0" borderId="16" xfId="21" applyFont="1" applyFill="1" applyBorder="1"/>
    <xf numFmtId="0" fontId="6" fillId="0" borderId="15" xfId="8" applyFont="1" applyFill="1" applyBorder="1" applyAlignment="1">
      <alignment horizontal="left" vertical="center" wrapText="1"/>
    </xf>
    <xf numFmtId="4" fontId="6" fillId="0" borderId="15" xfId="8" applyNumberFormat="1" applyFont="1" applyFill="1" applyBorder="1" applyAlignment="1">
      <alignment horizontal="right" wrapText="1"/>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27"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5" fillId="0" borderId="0" xfId="12" applyFont="1" applyBorder="1" applyAlignment="1">
      <alignment vertical="center"/>
    </xf>
    <xf numFmtId="4" fontId="4" fillId="0" borderId="22" xfId="15" applyNumberFormat="1" applyFont="1" applyBorder="1" applyAlignment="1">
      <alignment horizontal="right" vertical="center" wrapText="1"/>
    </xf>
    <xf numFmtId="4" fontId="4" fillId="0" borderId="16" xfId="15" applyNumberFormat="1" applyFont="1" applyBorder="1" applyAlignment="1">
      <alignment horizontal="right" wrapText="1"/>
    </xf>
    <xf numFmtId="4" fontId="4" fillId="0" borderId="19" xfId="15" applyNumberFormat="1" applyFont="1" applyBorder="1" applyAlignment="1">
      <alignment horizontal="right" wrapText="1"/>
    </xf>
    <xf numFmtId="4" fontId="4" fillId="0" borderId="18" xfId="15" applyNumberFormat="1" applyFont="1" applyBorder="1" applyAlignment="1">
      <alignment horizontal="right" vertical="center" wrapText="1"/>
    </xf>
    <xf numFmtId="43" fontId="4" fillId="0" borderId="12" xfId="29" applyFont="1" applyFill="1" applyBorder="1"/>
    <xf numFmtId="4" fontId="4" fillId="0" borderId="12" xfId="15" applyNumberFormat="1" applyFont="1" applyBorder="1" applyAlignment="1">
      <alignment horizontal="center"/>
    </xf>
    <xf numFmtId="0" fontId="4" fillId="0" borderId="12" xfId="15" applyFont="1" applyBorder="1" applyAlignment="1">
      <alignment wrapText="1"/>
    </xf>
    <xf numFmtId="0" fontId="6" fillId="0" borderId="18" xfId="15" applyFont="1" applyBorder="1" applyAlignment="1">
      <alignment horizontal="left" vertical="center" wrapText="1"/>
    </xf>
    <xf numFmtId="4" fontId="6" fillId="0" borderId="12" xfId="15" applyNumberFormat="1" applyFont="1" applyBorder="1" applyAlignment="1">
      <alignment horizontal="right" vertical="center" wrapText="1"/>
    </xf>
    <xf numFmtId="49" fontId="4" fillId="0" borderId="12" xfId="15" applyNumberFormat="1" applyFont="1" applyBorder="1" applyAlignment="1">
      <alignment horizontal="left" vertical="center" wrapText="1"/>
    </xf>
    <xf numFmtId="0" fontId="6" fillId="0" borderId="12" xfId="15" applyFont="1" applyBorder="1" applyAlignment="1">
      <alignment horizontal="center" vertical="center"/>
    </xf>
    <xf numFmtId="49" fontId="6" fillId="0" borderId="17" xfId="15" applyNumberFormat="1" applyFont="1" applyBorder="1" applyAlignment="1">
      <alignment horizontal="center" vertical="center" wrapText="1"/>
    </xf>
    <xf numFmtId="4" fontId="6" fillId="0" borderId="12" xfId="15" applyNumberFormat="1" applyFont="1" applyBorder="1" applyAlignment="1">
      <alignment horizontal="center" vertical="center" wrapText="1"/>
    </xf>
    <xf numFmtId="0" fontId="4" fillId="0" borderId="12" xfId="15" applyFont="1" applyBorder="1" applyAlignment="1">
      <alignment horizontal="center" vertical="center"/>
    </xf>
    <xf numFmtId="49" fontId="4" fillId="0" borderId="17"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4" fontId="4" fillId="0" borderId="12" xfId="15" applyNumberFormat="1" applyFont="1" applyBorder="1" applyAlignment="1">
      <alignment horizontal="right" wrapText="1"/>
    </xf>
    <xf numFmtId="0" fontId="4" fillId="0" borderId="20" xfId="15" applyFont="1" applyBorder="1" applyAlignment="1">
      <alignment horizontal="left" vertical="center" wrapText="1"/>
    </xf>
    <xf numFmtId="3" fontId="6" fillId="0" borderId="12" xfId="15" applyNumberFormat="1" applyFont="1" applyBorder="1" applyAlignment="1">
      <alignment horizontal="right" vertical="center" wrapText="1"/>
    </xf>
    <xf numFmtId="3" fontId="4" fillId="0" borderId="12" xfId="15" applyNumberFormat="1" applyFont="1" applyBorder="1" applyAlignment="1">
      <alignment horizontal="right" vertical="center" wrapText="1"/>
    </xf>
    <xf numFmtId="3" fontId="12" fillId="0" borderId="12" xfId="15" applyNumberFormat="1" applyFont="1" applyBorder="1" applyAlignment="1">
      <alignment horizontal="right" vertical="center" wrapText="1"/>
    </xf>
    <xf numFmtId="0" fontId="6" fillId="0" borderId="12" xfId="15" applyFont="1" applyBorder="1" applyAlignment="1">
      <alignment horizontal="left" vertical="center"/>
    </xf>
    <xf numFmtId="4" fontId="6" fillId="0" borderId="12" xfId="15" applyNumberFormat="1" applyFont="1" applyBorder="1" applyAlignment="1">
      <alignment horizontal="left" vertical="center" wrapText="1"/>
    </xf>
    <xf numFmtId="0" fontId="4" fillId="0" borderId="12" xfId="15" applyFont="1" applyBorder="1" applyAlignment="1">
      <alignment horizontal="left" vertical="center"/>
    </xf>
    <xf numFmtId="4" fontId="4" fillId="0" borderId="12" xfId="15" applyNumberFormat="1" applyFont="1" applyBorder="1" applyAlignment="1">
      <alignment horizontal="left" vertical="center" wrapText="1"/>
    </xf>
    <xf numFmtId="165" fontId="28" fillId="4" borderId="12" xfId="29" applyNumberFormat="1" applyFont="1" applyFill="1" applyBorder="1" applyAlignment="1">
      <alignment vertical="top" wrapText="1"/>
    </xf>
    <xf numFmtId="0" fontId="27" fillId="4" borderId="12" xfId="0" applyFont="1" applyFill="1" applyBorder="1" applyAlignment="1">
      <alignment vertical="center" wrapText="1"/>
    </xf>
    <xf numFmtId="0" fontId="28" fillId="4" borderId="12" xfId="0" applyFont="1" applyFill="1" applyBorder="1" applyAlignment="1">
      <alignment vertical="center" wrapText="1"/>
    </xf>
    <xf numFmtId="9" fontId="6" fillId="0" borderId="12" xfId="30" applyFont="1" applyFill="1" applyBorder="1" applyAlignment="1">
      <alignment horizontal="center" vertical="center" wrapText="1"/>
    </xf>
    <xf numFmtId="9" fontId="4" fillId="0" borderId="12" xfId="30" applyFont="1" applyFill="1" applyBorder="1" applyAlignment="1">
      <alignment horizontal="center" vertical="center" wrapText="1"/>
    </xf>
    <xf numFmtId="4" fontId="17" fillId="0" borderId="12" xfId="15" applyNumberFormat="1" applyFont="1" applyBorder="1" applyAlignment="1">
      <alignment horizontal="center" vertical="center" wrapText="1"/>
    </xf>
    <xf numFmtId="165" fontId="28" fillId="4" borderId="12" xfId="29" applyNumberFormat="1" applyFont="1" applyFill="1" applyBorder="1" applyAlignment="1">
      <alignment vertical="center" wrapText="1"/>
    </xf>
    <xf numFmtId="0" fontId="28" fillId="4" borderId="12" xfId="0" applyFont="1" applyFill="1" applyBorder="1" applyAlignment="1">
      <alignment horizontal="left" vertical="center" wrapText="1"/>
    </xf>
    <xf numFmtId="0" fontId="4" fillId="0" borderId="12" xfId="15" applyFont="1" applyBorder="1" applyAlignment="1">
      <alignment vertical="center"/>
    </xf>
    <xf numFmtId="3" fontId="5" fillId="5"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wrapText="1"/>
    </xf>
    <xf numFmtId="0" fontId="6" fillId="0" borderId="20" xfId="15" applyFont="1" applyFill="1" applyBorder="1" applyAlignment="1">
      <alignment horizontal="left" vertical="center" wrapText="1"/>
    </xf>
    <xf numFmtId="3" fontId="6" fillId="0" borderId="12" xfId="15" applyNumberFormat="1" applyFont="1" applyFill="1" applyBorder="1" applyAlignment="1">
      <alignment horizontal="right" vertical="center" wrapText="1"/>
    </xf>
    <xf numFmtId="0" fontId="5" fillId="0" borderId="0" xfId="8" applyFont="1"/>
    <xf numFmtId="0" fontId="17" fillId="0" borderId="12" xfId="21" quotePrefix="1" applyFont="1" applyBorder="1"/>
    <xf numFmtId="0" fontId="31" fillId="0" borderId="12" xfId="0" applyFont="1" applyBorder="1" applyAlignment="1">
      <alignment vertical="top" wrapText="1"/>
    </xf>
    <xf numFmtId="7" fontId="19" fillId="0" borderId="12" xfId="0" applyNumberFormat="1" applyFont="1" applyBorder="1" applyAlignment="1">
      <alignment vertical="top" wrapText="1"/>
    </xf>
    <xf numFmtId="7" fontId="17" fillId="0" borderId="12" xfId="8" applyNumberFormat="1" applyFont="1" applyBorder="1" applyAlignment="1">
      <alignment horizontal="center" vertical="center" wrapText="1"/>
    </xf>
    <xf numFmtId="0" fontId="30" fillId="0" borderId="12" xfId="0" applyFont="1" applyBorder="1" applyAlignment="1">
      <alignment vertical="top" wrapText="1"/>
    </xf>
    <xf numFmtId="7" fontId="30" fillId="0" borderId="12" xfId="0" applyNumberFormat="1" applyFont="1" applyBorder="1" applyAlignment="1">
      <alignment horizontal="right" vertical="top" wrapText="1"/>
    </xf>
    <xf numFmtId="0" fontId="17" fillId="0" borderId="12" xfId="21" applyFont="1" applyBorder="1"/>
    <xf numFmtId="7" fontId="19" fillId="0" borderId="12" xfId="0" applyNumberFormat="1" applyFont="1" applyBorder="1" applyAlignment="1">
      <alignment horizontal="right" vertical="top" wrapText="1"/>
    </xf>
    <xf numFmtId="0" fontId="4" fillId="0" borderId="12" xfId="21" quotePrefix="1" applyFont="1" applyBorder="1"/>
    <xf numFmtId="0" fontId="4" fillId="0" borderId="12" xfId="21" applyFont="1" applyBorder="1"/>
    <xf numFmtId="165" fontId="17" fillId="0" borderId="12" xfId="8" applyNumberFormat="1" applyFont="1" applyBorder="1" applyAlignment="1">
      <alignment horizontal="center" vertical="center" wrapText="1"/>
    </xf>
    <xf numFmtId="43" fontId="4" fillId="0" borderId="15" xfId="29" applyFont="1" applyFill="1" applyBorder="1" applyAlignment="1">
      <alignment horizontal="center" vertical="center" wrapText="1"/>
    </xf>
    <xf numFmtId="43" fontId="17" fillId="0" borderId="12" xfId="8" applyNumberFormat="1" applyFont="1" applyBorder="1" applyAlignment="1">
      <alignment horizontal="center" vertical="center" wrapText="1"/>
    </xf>
    <xf numFmtId="165" fontId="4" fillId="0" borderId="21" xfId="29" applyNumberFormat="1" applyFont="1" applyFill="1" applyBorder="1" applyAlignment="1">
      <alignment horizontal="center" vertical="center" wrapText="1"/>
    </xf>
    <xf numFmtId="165" fontId="4" fillId="0" borderId="16" xfId="29" applyNumberFormat="1" applyFont="1" applyFill="1" applyBorder="1" applyAlignment="1">
      <alignment horizontal="center" vertical="center" wrapText="1"/>
    </xf>
    <xf numFmtId="0" fontId="4" fillId="0" borderId="13" xfId="21" applyFont="1" applyBorder="1"/>
    <xf numFmtId="0" fontId="32" fillId="0" borderId="0" xfId="0" applyFont="1" applyAlignment="1">
      <alignment horizontal="justify" vertical="center"/>
    </xf>
    <xf numFmtId="0" fontId="26" fillId="0" borderId="0" xfId="0" applyFont="1" applyAlignment="1">
      <alignment horizontal="justify" vertical="center"/>
    </xf>
    <xf numFmtId="0" fontId="36" fillId="0" borderId="0" xfId="0" applyFont="1" applyAlignment="1">
      <alignment horizontal="justify" vertical="center"/>
    </xf>
    <xf numFmtId="0" fontId="38" fillId="0" borderId="0" xfId="0" applyFont="1" applyAlignment="1">
      <alignment horizontal="justify" vertical="center"/>
    </xf>
    <xf numFmtId="0" fontId="40" fillId="0" borderId="0" xfId="0" applyFont="1" applyAlignment="1">
      <alignment horizontal="justify" vertical="center"/>
    </xf>
    <xf numFmtId="0" fontId="13" fillId="0" borderId="0" xfId="0" applyFont="1" applyAlignment="1">
      <alignment vertical="center"/>
    </xf>
    <xf numFmtId="0" fontId="42" fillId="0" borderId="0" xfId="0" applyFont="1" applyAlignment="1">
      <alignment horizontal="justify" vertical="center"/>
    </xf>
    <xf numFmtId="0" fontId="12" fillId="0" borderId="0" xfId="0" applyFont="1" applyAlignment="1">
      <alignment horizontal="justify" vertical="center"/>
    </xf>
    <xf numFmtId="0" fontId="35" fillId="0" borderId="29" xfId="0" applyFont="1" applyBorder="1" applyAlignment="1">
      <alignment vertical="center"/>
    </xf>
    <xf numFmtId="0" fontId="43" fillId="0" borderId="30" xfId="0" applyFont="1" applyBorder="1" applyAlignment="1">
      <alignment horizontal="center" vertical="center" wrapText="1"/>
    </xf>
    <xf numFmtId="0" fontId="35" fillId="0" borderId="31" xfId="0" applyFont="1" applyBorder="1" applyAlignment="1">
      <alignment vertical="center"/>
    </xf>
    <xf numFmtId="0" fontId="44" fillId="0" borderId="25" xfId="0" applyFont="1" applyBorder="1" applyAlignment="1">
      <alignment vertical="center" wrapText="1"/>
    </xf>
    <xf numFmtId="8" fontId="44" fillId="0" borderId="25" xfId="0" applyNumberFormat="1" applyFont="1" applyBorder="1" applyAlignment="1">
      <alignment horizontal="right" vertical="center" wrapText="1"/>
    </xf>
    <xf numFmtId="8" fontId="43" fillId="0" borderId="25" xfId="0" applyNumberFormat="1" applyFont="1" applyBorder="1" applyAlignment="1">
      <alignment horizontal="right" vertical="center" wrapText="1"/>
    </xf>
    <xf numFmtId="0" fontId="39" fillId="6" borderId="29" xfId="0" applyFont="1" applyFill="1" applyBorder="1" applyAlignment="1">
      <alignment horizontal="center" vertical="center" wrapText="1"/>
    </xf>
    <xf numFmtId="4" fontId="9" fillId="0" borderId="29" xfId="0" applyNumberFormat="1" applyFont="1" applyBorder="1" applyAlignment="1">
      <alignment horizontal="right" vertical="center" wrapText="1"/>
    </xf>
    <xf numFmtId="4" fontId="13" fillId="0" borderId="29" xfId="0" applyNumberFormat="1" applyFont="1" applyBorder="1" applyAlignment="1">
      <alignment horizontal="right" vertical="center" wrapText="1"/>
    </xf>
    <xf numFmtId="0" fontId="9" fillId="0" borderId="29" xfId="0" applyFont="1" applyBorder="1" applyAlignment="1">
      <alignment horizontal="right" vertical="center" wrapText="1"/>
    </xf>
    <xf numFmtId="3" fontId="9" fillId="0" borderId="29" xfId="0" applyNumberFormat="1" applyFont="1" applyBorder="1" applyAlignment="1">
      <alignment horizontal="right" vertical="center" wrapText="1"/>
    </xf>
    <xf numFmtId="0" fontId="42" fillId="0" borderId="0" xfId="0" applyFont="1" applyAlignment="1">
      <alignment horizontal="left" vertical="center"/>
    </xf>
    <xf numFmtId="0" fontId="0" fillId="0" borderId="0" xfId="0" applyAlignment="1">
      <alignment horizontal="left"/>
    </xf>
    <xf numFmtId="0" fontId="17" fillId="0" borderId="0" xfId="0" applyFont="1" applyAlignment="1">
      <alignment horizontal="left" vertical="center"/>
    </xf>
    <xf numFmtId="4" fontId="6" fillId="2" borderId="12" xfId="17" applyNumberFormat="1" applyFont="1" applyFill="1" applyBorder="1" applyAlignment="1">
      <alignment horizontal="center" vertical="center" wrapText="1"/>
    </xf>
    <xf numFmtId="0" fontId="3" fillId="0" borderId="0" xfId="16" applyFont="1" applyFill="1" applyBorder="1" applyAlignment="1">
      <alignment vertical="top"/>
    </xf>
    <xf numFmtId="0" fontId="3" fillId="0" borderId="0" xfId="16" applyFont="1" applyFill="1" applyBorder="1" applyAlignment="1">
      <alignment horizontal="left" vertical="top"/>
    </xf>
    <xf numFmtId="0" fontId="6" fillId="2" borderId="12" xfId="15" applyFont="1" applyFill="1" applyBorder="1" applyAlignment="1">
      <alignment horizontal="center" vertical="center"/>
    </xf>
    <xf numFmtId="0" fontId="14" fillId="0" borderId="0" xfId="15" applyFont="1"/>
    <xf numFmtId="0" fontId="4" fillId="0" borderId="4" xfId="8" applyFont="1" applyFill="1" applyBorder="1" applyAlignment="1">
      <alignment horizontal="left" vertical="center"/>
    </xf>
    <xf numFmtId="0" fontId="4" fillId="0" borderId="0" xfId="8" applyFont="1" applyFill="1" applyBorder="1" applyAlignment="1">
      <alignment horizontal="left" vertical="center"/>
    </xf>
    <xf numFmtId="0" fontId="4" fillId="0" borderId="5" xfId="8" applyFont="1" applyFill="1" applyBorder="1" applyAlignment="1">
      <alignment horizontal="left" vertical="center"/>
    </xf>
    <xf numFmtId="0" fontId="3" fillId="0" borderId="0" xfId="8" applyFont="1" applyFill="1" applyBorder="1" applyAlignment="1">
      <alignment horizontal="left" wrapText="1"/>
    </xf>
    <xf numFmtId="0" fontId="32" fillId="0" borderId="0" xfId="0" applyFont="1" applyAlignment="1">
      <alignment horizontal="left" vertical="center"/>
    </xf>
    <xf numFmtId="0" fontId="32" fillId="0" borderId="26" xfId="0" applyFont="1" applyBorder="1" applyAlignment="1">
      <alignment horizontal="left" vertical="center" wrapText="1"/>
    </xf>
    <xf numFmtId="0" fontId="43" fillId="0" borderId="30" xfId="0" applyFont="1" applyBorder="1" applyAlignment="1">
      <alignment vertical="center" wrapText="1"/>
    </xf>
    <xf numFmtId="0" fontId="3" fillId="0" borderId="12" xfId="16" applyFont="1" applyBorder="1" applyAlignment="1">
      <alignment wrapText="1"/>
    </xf>
    <xf numFmtId="0" fontId="3" fillId="0" borderId="12" xfId="16" applyFont="1" applyBorder="1" applyAlignment="1">
      <alignment vertical="center" wrapText="1"/>
    </xf>
    <xf numFmtId="3" fontId="5" fillId="5" borderId="12" xfId="29" applyNumberFormat="1" applyFont="1" applyFill="1" applyBorder="1" applyAlignment="1" applyProtection="1">
      <alignment vertical="center"/>
      <protection locked="0"/>
    </xf>
    <xf numFmtId="0" fontId="6" fillId="0" borderId="0" xfId="20" applyNumberFormat="1" applyFont="1" applyFill="1" applyBorder="1" applyAlignment="1">
      <alignment horizontal="center" vertical="center" wrapText="1"/>
    </xf>
    <xf numFmtId="0" fontId="6" fillId="2" borderId="13" xfId="15" applyFont="1" applyFill="1" applyBorder="1" applyAlignment="1">
      <alignment horizontal="center" vertical="center"/>
    </xf>
    <xf numFmtId="0" fontId="6" fillId="2" borderId="14" xfId="15" applyFont="1" applyFill="1" applyBorder="1" applyAlignment="1">
      <alignment horizontal="center" vertical="center"/>
    </xf>
    <xf numFmtId="4" fontId="6" fillId="2" borderId="13" xfId="17" applyNumberFormat="1" applyFont="1" applyFill="1" applyBorder="1" applyAlignment="1">
      <alignment horizontal="center" vertical="center" wrapText="1"/>
    </xf>
    <xf numFmtId="4" fontId="6" fillId="2" borderId="14"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49" fontId="25" fillId="0" borderId="28" xfId="15" applyNumberFormat="1" applyFont="1" applyBorder="1" applyAlignment="1">
      <alignment horizontal="center" vertical="center" wrapText="1"/>
    </xf>
    <xf numFmtId="49" fontId="25" fillId="0" borderId="21" xfId="15" applyNumberFormat="1" applyFont="1" applyBorder="1" applyAlignment="1">
      <alignment horizontal="center" vertical="center" wrapText="1"/>
    </xf>
    <xf numFmtId="0" fontId="9" fillId="0" borderId="0" xfId="15" applyFont="1" applyAlignment="1">
      <alignment horizontal="center" vertical="center"/>
    </xf>
    <xf numFmtId="0" fontId="3" fillId="0" borderId="0" xfId="16" applyFont="1" applyFill="1" applyBorder="1" applyAlignment="1">
      <alignment vertical="top"/>
    </xf>
    <xf numFmtId="0" fontId="9" fillId="0" borderId="0" xfId="15" applyFont="1" applyAlignment="1">
      <alignment horizontal="center"/>
    </xf>
    <xf numFmtId="0" fontId="3" fillId="0" borderId="0" xfId="16" applyFont="1" applyFill="1" applyBorder="1" applyAlignment="1">
      <alignment horizontal="left" vertical="top"/>
    </xf>
    <xf numFmtId="0" fontId="21" fillId="0" borderId="1" xfId="8" applyFont="1" applyBorder="1" applyAlignment="1">
      <alignment horizontal="justify" vertical="center"/>
    </xf>
    <xf numFmtId="0" fontId="21" fillId="0" borderId="2" xfId="8" applyFont="1" applyBorder="1" applyAlignment="1">
      <alignment horizontal="justify" vertical="center"/>
    </xf>
    <xf numFmtId="0" fontId="21" fillId="0" borderId="4" xfId="8" applyFont="1" applyBorder="1" applyAlignment="1">
      <alignment horizontal="justify" vertical="center"/>
    </xf>
    <xf numFmtId="0" fontId="21" fillId="0" borderId="0" xfId="8" applyFont="1" applyBorder="1" applyAlignment="1">
      <alignment horizontal="justify" vertical="center"/>
    </xf>
    <xf numFmtId="0" fontId="21" fillId="0" borderId="4" xfId="8" applyFont="1" applyBorder="1" applyAlignment="1">
      <alignment horizontal="justify" vertical="center" wrapText="1"/>
    </xf>
    <xf numFmtId="0" fontId="21" fillId="0" borderId="0" xfId="8" applyFont="1" applyBorder="1" applyAlignment="1">
      <alignment horizontal="justify" vertical="center" wrapText="1"/>
    </xf>
    <xf numFmtId="0" fontId="21" fillId="0" borderId="6" xfId="8" applyFont="1" applyBorder="1" applyAlignment="1">
      <alignment horizontal="justify" vertical="center"/>
    </xf>
    <xf numFmtId="0" fontId="21" fillId="0" borderId="11" xfId="8" applyFont="1" applyBorder="1" applyAlignment="1">
      <alignment horizontal="justify"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4" fillId="0" borderId="0" xfId="15" applyFont="1" applyAlignment="1">
      <alignment horizontal="center"/>
    </xf>
    <xf numFmtId="0" fontId="14" fillId="0" borderId="0" xfId="15" applyFont="1"/>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1" fillId="0" borderId="4" xfId="8" applyFont="1" applyBorder="1" applyAlignment="1">
      <alignment horizontal="left" vertical="center"/>
    </xf>
    <xf numFmtId="0" fontId="21" fillId="0" borderId="0" xfId="8" applyFont="1" applyBorder="1" applyAlignment="1">
      <alignment horizontal="left" vertical="center"/>
    </xf>
    <xf numFmtId="0" fontId="21" fillId="0" borderId="5" xfId="8" applyFont="1" applyBorder="1" applyAlignment="1">
      <alignment horizontal="left" vertical="center"/>
    </xf>
    <xf numFmtId="0" fontId="6" fillId="2" borderId="12" xfId="15" applyFont="1" applyFill="1" applyBorder="1" applyAlignment="1">
      <alignment horizontal="center" vertical="center"/>
    </xf>
    <xf numFmtId="0" fontId="10" fillId="0" borderId="0" xfId="15" applyFont="1" applyAlignment="1">
      <alignment horizontal="center"/>
    </xf>
    <xf numFmtId="49" fontId="26" fillId="0" borderId="4" xfId="15" applyNumberFormat="1" applyFont="1" applyBorder="1" applyAlignment="1">
      <alignment horizontal="center" vertical="center" wrapText="1"/>
    </xf>
    <xf numFmtId="49" fontId="26" fillId="0" borderId="0" xfId="15" applyNumberFormat="1" applyFont="1" applyAlignment="1">
      <alignment horizontal="center" vertical="center" wrapText="1"/>
    </xf>
    <xf numFmtId="0" fontId="21" fillId="0" borderId="4" xfId="8" applyFont="1" applyFill="1" applyBorder="1" applyAlignment="1">
      <alignment horizontal="left" vertical="center"/>
    </xf>
    <xf numFmtId="0" fontId="21" fillId="0" borderId="0" xfId="8" applyFont="1" applyFill="1" applyBorder="1" applyAlignment="1">
      <alignment horizontal="left" vertical="center"/>
    </xf>
    <xf numFmtId="0" fontId="21" fillId="0" borderId="5" xfId="8" applyFont="1" applyFill="1" applyBorder="1" applyAlignment="1">
      <alignment horizontal="left" vertical="center"/>
    </xf>
    <xf numFmtId="0" fontId="21" fillId="0" borderId="6" xfId="8" applyFont="1" applyFill="1" applyBorder="1" applyAlignment="1">
      <alignment horizontal="left" vertical="center"/>
    </xf>
    <xf numFmtId="0" fontId="21" fillId="0" borderId="11" xfId="8" applyFont="1" applyFill="1" applyBorder="1" applyAlignment="1">
      <alignment horizontal="left" vertical="center"/>
    </xf>
    <xf numFmtId="0" fontId="21" fillId="0" borderId="7" xfId="8" applyFont="1" applyFill="1" applyBorder="1" applyAlignment="1">
      <alignment horizontal="left" vertical="center"/>
    </xf>
    <xf numFmtId="0" fontId="21" fillId="0" borderId="4" xfId="15" applyFont="1" applyFill="1" applyBorder="1" applyAlignment="1">
      <alignment horizontal="justify" vertical="center"/>
    </xf>
    <xf numFmtId="0" fontId="21" fillId="0" borderId="0" xfId="15" applyFont="1" applyFill="1" applyBorder="1" applyAlignment="1">
      <alignment horizontal="justify" vertical="center"/>
    </xf>
    <xf numFmtId="0" fontId="21" fillId="0" borderId="5" xfId="15" applyFont="1" applyFill="1" applyBorder="1" applyAlignment="1">
      <alignment horizontal="justify" vertical="center"/>
    </xf>
    <xf numFmtId="0" fontId="22" fillId="0" borderId="6" xfId="15" applyFont="1" applyFill="1" applyBorder="1" applyAlignment="1">
      <alignment horizontal="justify" vertical="center"/>
    </xf>
    <xf numFmtId="0" fontId="22" fillId="0" borderId="11" xfId="15" applyFont="1" applyFill="1" applyBorder="1" applyAlignment="1">
      <alignment horizontal="justify" vertical="center"/>
    </xf>
    <xf numFmtId="0" fontId="22" fillId="0" borderId="7" xfId="15" applyFont="1" applyFill="1" applyBorder="1" applyAlignment="1">
      <alignment horizontal="justify" vertical="center"/>
    </xf>
    <xf numFmtId="0" fontId="21" fillId="0" borderId="3" xfId="8" applyFont="1" applyBorder="1" applyAlignment="1">
      <alignment horizontal="justify" vertical="center"/>
    </xf>
    <xf numFmtId="0" fontId="21"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Border="1" applyAlignment="1">
      <alignment horizontal="justify" vertical="center"/>
    </xf>
    <xf numFmtId="0" fontId="5" fillId="0" borderId="5" xfId="8" applyFont="1" applyBorder="1" applyAlignment="1">
      <alignment horizontal="justify" vertical="center"/>
    </xf>
    <xf numFmtId="0" fontId="21" fillId="0" borderId="4" xfId="15" applyFont="1" applyBorder="1" applyAlignment="1">
      <alignment horizontal="justify" vertical="center"/>
    </xf>
    <xf numFmtId="0" fontId="21" fillId="0" borderId="0" xfId="15" applyFont="1" applyBorder="1" applyAlignment="1">
      <alignment horizontal="justify" vertical="center"/>
    </xf>
    <xf numFmtId="0" fontId="21" fillId="0" borderId="5" xfId="15" applyFont="1" applyBorder="1" applyAlignment="1">
      <alignment horizontal="justify" vertical="center"/>
    </xf>
    <xf numFmtId="0" fontId="21" fillId="0" borderId="6" xfId="15" applyFont="1" applyBorder="1" applyAlignment="1">
      <alignment horizontal="justify" vertical="center"/>
    </xf>
    <xf numFmtId="0" fontId="21" fillId="0" borderId="11" xfId="15" applyFont="1" applyBorder="1" applyAlignment="1">
      <alignment horizontal="justify" vertical="center"/>
    </xf>
    <xf numFmtId="0" fontId="21" fillId="0" borderId="7" xfId="15" applyFont="1" applyBorder="1" applyAlignment="1">
      <alignment horizontal="justify" vertical="center"/>
    </xf>
    <xf numFmtId="0" fontId="3" fillId="0" borderId="11" xfId="16" applyFont="1" applyFill="1" applyBorder="1" applyAlignment="1">
      <alignment horizontal="left" vertical="top"/>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3" fillId="0" borderId="8" xfId="16" applyFont="1" applyFill="1" applyBorder="1" applyAlignment="1">
      <alignment horizontal="left"/>
    </xf>
    <xf numFmtId="0" fontId="3" fillId="0" borderId="9" xfId="16" applyFont="1" applyFill="1" applyBorder="1" applyAlignment="1">
      <alignment horizontal="left"/>
    </xf>
    <xf numFmtId="0" fontId="3" fillId="0" borderId="10" xfId="16" applyFont="1" applyFill="1" applyBorder="1" applyAlignment="1">
      <alignment horizontal="left"/>
    </xf>
    <xf numFmtId="0" fontId="21" fillId="0" borderId="1" xfId="8" applyFont="1" applyFill="1" applyBorder="1" applyAlignment="1">
      <alignment horizontal="justify" vertical="center" wrapText="1"/>
    </xf>
    <xf numFmtId="0" fontId="21" fillId="0" borderId="2" xfId="8" applyFont="1" applyFill="1" applyBorder="1" applyAlignment="1">
      <alignment horizontal="justify" vertical="center" wrapText="1"/>
    </xf>
    <xf numFmtId="0" fontId="21" fillId="0" borderId="3" xfId="8" applyFont="1" applyFill="1" applyBorder="1" applyAlignment="1">
      <alignment horizontal="justify" vertical="center" wrapText="1"/>
    </xf>
    <xf numFmtId="0" fontId="4" fillId="0" borderId="0" xfId="8" applyFont="1" applyBorder="1" applyAlignment="1">
      <alignment horizontal="justify" vertical="center"/>
    </xf>
    <xf numFmtId="0" fontId="4" fillId="0" borderId="5" xfId="8" applyFont="1" applyBorder="1" applyAlignment="1">
      <alignment horizontal="justify" vertical="center"/>
    </xf>
    <xf numFmtId="0" fontId="21" fillId="0" borderId="5" xfId="8" applyFont="1" applyBorder="1" applyAlignment="1">
      <alignment horizontal="justify" vertical="center" wrapText="1"/>
    </xf>
    <xf numFmtId="4" fontId="21" fillId="0" borderId="6" xfId="17" applyNumberFormat="1" applyFont="1" applyFill="1" applyBorder="1" applyAlignment="1">
      <alignment horizontal="justify" vertical="center"/>
    </xf>
    <xf numFmtId="4" fontId="21" fillId="0" borderId="11" xfId="17" applyNumberFormat="1" applyFont="1" applyFill="1" applyBorder="1" applyAlignment="1">
      <alignment horizontal="justify" vertical="center"/>
    </xf>
    <xf numFmtId="4" fontId="21" fillId="0" borderId="7" xfId="17" applyNumberFormat="1" applyFont="1" applyFill="1" applyBorder="1" applyAlignment="1">
      <alignment horizontal="justify" vertical="center"/>
    </xf>
    <xf numFmtId="0" fontId="4" fillId="0" borderId="4" xfId="8" applyFont="1" applyFill="1" applyBorder="1" applyAlignment="1">
      <alignment horizontal="left" vertical="center"/>
    </xf>
    <xf numFmtId="0" fontId="4" fillId="0" borderId="0" xfId="8" applyFont="1" applyFill="1" applyBorder="1" applyAlignment="1">
      <alignment horizontal="left" vertical="center"/>
    </xf>
    <xf numFmtId="0" fontId="4" fillId="0" borderId="5" xfId="8" applyFont="1" applyFill="1" applyBorder="1" applyAlignment="1">
      <alignment horizontal="left" vertical="center"/>
    </xf>
    <xf numFmtId="0" fontId="3" fillId="0" borderId="0" xfId="16" applyFont="1" applyFill="1" applyBorder="1" applyAlignment="1">
      <alignment horizontal="center" vertical="top"/>
    </xf>
    <xf numFmtId="0" fontId="4" fillId="0" borderId="12" xfId="15" applyFont="1" applyBorder="1" applyAlignment="1">
      <alignment horizontal="center"/>
    </xf>
    <xf numFmtId="0" fontId="9" fillId="0" borderId="0" xfId="15" applyFont="1" applyBorder="1" applyAlignment="1">
      <alignment horizontal="center"/>
    </xf>
    <xf numFmtId="0" fontId="3" fillId="0" borderId="12" xfId="16" applyFont="1" applyBorder="1" applyAlignment="1">
      <alignment horizontal="center" vertical="center" wrapText="1"/>
    </xf>
    <xf numFmtId="49" fontId="4" fillId="0" borderId="12" xfId="15" applyNumberFormat="1" applyFont="1" applyFill="1" applyBorder="1" applyAlignment="1">
      <alignment horizontal="center" vertical="center" wrapText="1"/>
    </xf>
    <xf numFmtId="0" fontId="0" fillId="0" borderId="12" xfId="0" applyBorder="1" applyAlignment="1">
      <alignment horizontal="center" vertical="center" wrapText="1"/>
    </xf>
    <xf numFmtId="0" fontId="4" fillId="0" borderId="0" xfId="15" applyFont="1" applyAlignment="1">
      <alignment horizontal="center" vertical="center" wrapText="1"/>
    </xf>
    <xf numFmtId="0" fontId="4" fillId="0" borderId="12" xfId="15" applyFont="1" applyFill="1" applyBorder="1" applyAlignment="1">
      <alignment horizontal="center" vertical="center" wrapText="1"/>
    </xf>
    <xf numFmtId="0" fontId="3" fillId="2" borderId="12" xfId="8" applyFont="1" applyFill="1" applyBorder="1" applyAlignment="1">
      <alignment horizontal="center" vertical="center" wrapText="1"/>
    </xf>
    <xf numFmtId="0" fontId="21" fillId="0" borderId="12" xfId="8" applyFont="1" applyBorder="1" applyAlignment="1">
      <alignment horizontal="left" vertical="top"/>
    </xf>
    <xf numFmtId="0" fontId="21" fillId="0" borderId="12" xfId="8" applyFont="1" applyBorder="1" applyAlignment="1">
      <alignment horizontal="left" vertical="top" wrapText="1"/>
    </xf>
    <xf numFmtId="0" fontId="21" fillId="0" borderId="12" xfId="8" applyFont="1" applyFill="1" applyBorder="1" applyAlignment="1">
      <alignment horizontal="left" vertical="top"/>
    </xf>
    <xf numFmtId="0" fontId="21" fillId="0" borderId="4" xfId="15" applyFont="1" applyBorder="1" applyAlignment="1">
      <alignment horizontal="left" vertical="center"/>
    </xf>
    <xf numFmtId="0" fontId="21" fillId="0" borderId="0" xfId="15" applyFont="1" applyBorder="1" applyAlignment="1">
      <alignment horizontal="left" vertical="center"/>
    </xf>
    <xf numFmtId="0" fontId="21" fillId="0" borderId="5" xfId="15" applyFont="1" applyBorder="1" applyAlignment="1">
      <alignment horizontal="left" vertical="center"/>
    </xf>
    <xf numFmtId="0" fontId="21" fillId="0" borderId="1" xfId="8" applyFont="1" applyBorder="1" applyAlignment="1">
      <alignment horizontal="left" vertical="center"/>
    </xf>
    <xf numFmtId="0" fontId="21" fillId="0" borderId="2" xfId="8" applyFont="1" applyBorder="1" applyAlignment="1">
      <alignment horizontal="left" vertical="center"/>
    </xf>
    <xf numFmtId="0" fontId="21" fillId="0" borderId="3" xfId="8" applyFont="1" applyBorder="1" applyAlignment="1">
      <alignment horizontal="left" vertical="center"/>
    </xf>
    <xf numFmtId="0" fontId="6" fillId="2" borderId="24" xfId="15" applyFont="1" applyFill="1" applyBorder="1" applyAlignment="1">
      <alignment horizontal="center" vertical="center"/>
    </xf>
    <xf numFmtId="0" fontId="21" fillId="0" borderId="6" xfId="8" applyFont="1" applyFill="1" applyBorder="1" applyAlignment="1">
      <alignment horizontal="justify" vertical="center"/>
    </xf>
    <xf numFmtId="0" fontId="21" fillId="0" borderId="11" xfId="8" applyFont="1" applyFill="1" applyBorder="1" applyAlignment="1">
      <alignment horizontal="justify" vertical="center"/>
    </xf>
    <xf numFmtId="0" fontId="21" fillId="0" borderId="7" xfId="8" applyFont="1" applyFill="1" applyBorder="1" applyAlignment="1">
      <alignment horizontal="justify" vertical="center"/>
    </xf>
    <xf numFmtId="0" fontId="3" fillId="0" borderId="4" xfId="16" applyFont="1" applyBorder="1" applyAlignment="1">
      <alignment horizontal="center" vertical="center" wrapText="1"/>
    </xf>
    <xf numFmtId="0" fontId="3" fillId="0" borderId="0" xfId="16" applyFont="1" applyAlignment="1">
      <alignment horizontal="center" vertical="center" wrapText="1"/>
    </xf>
    <xf numFmtId="0" fontId="3" fillId="0" borderId="5" xfId="16" applyFont="1" applyBorder="1" applyAlignment="1">
      <alignment horizontal="center" vertical="center" wrapText="1"/>
    </xf>
    <xf numFmtId="0" fontId="15" fillId="0" borderId="0" xfId="15" applyFont="1" applyAlignment="1">
      <alignment horizontal="center"/>
    </xf>
    <xf numFmtId="0" fontId="15" fillId="0" borderId="0" xfId="15" applyFont="1"/>
    <xf numFmtId="49" fontId="6" fillId="0" borderId="12" xfId="15" applyNumberFormat="1" applyFont="1" applyBorder="1" applyAlignment="1">
      <alignment horizontal="left" vertical="center" wrapText="1"/>
    </xf>
    <xf numFmtId="49" fontId="4" fillId="0" borderId="12" xfId="15" applyNumberFormat="1" applyFont="1" applyBorder="1" applyAlignment="1">
      <alignment horizontal="left" vertical="center" wrapText="1"/>
    </xf>
    <xf numFmtId="0" fontId="12" fillId="0" borderId="12" xfId="15" applyFont="1" applyBorder="1" applyAlignment="1">
      <alignment horizontal="center" vertical="center" wrapText="1"/>
    </xf>
    <xf numFmtId="0" fontId="9" fillId="0" borderId="11" xfId="15" applyFont="1" applyBorder="1" applyAlignment="1">
      <alignment horizontal="center"/>
    </xf>
    <xf numFmtId="0" fontId="21" fillId="0" borderId="7" xfId="8" applyFont="1" applyBorder="1" applyAlignment="1">
      <alignment horizontal="justify" vertical="center"/>
    </xf>
    <xf numFmtId="0" fontId="3" fillId="0" borderId="0" xfId="16" applyFont="1" applyFill="1" applyBorder="1" applyAlignment="1">
      <alignment horizontal="left" vertical="top" wrapText="1"/>
    </xf>
    <xf numFmtId="0" fontId="27" fillId="4" borderId="12"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6" fillId="0" borderId="12" xfId="15" applyFont="1" applyBorder="1" applyAlignment="1">
      <alignment horizontal="left" vertical="center" wrapText="1"/>
    </xf>
    <xf numFmtId="0" fontId="6" fillId="0" borderId="4" xfId="8" applyFont="1" applyBorder="1" applyAlignment="1">
      <alignment horizontal="justify" vertical="center"/>
    </xf>
    <xf numFmtId="0" fontId="6" fillId="0" borderId="0" xfId="8" applyFont="1" applyBorder="1" applyAlignment="1">
      <alignment horizontal="justify" vertical="center"/>
    </xf>
    <xf numFmtId="0" fontId="6" fillId="0" borderId="5" xfId="8" applyFont="1" applyBorder="1" applyAlignment="1">
      <alignment horizontal="justify" vertical="center"/>
    </xf>
    <xf numFmtId="0" fontId="9" fillId="0" borderId="0" xfId="18" applyFont="1" applyAlignment="1">
      <alignment horizontal="center"/>
    </xf>
    <xf numFmtId="0" fontId="5" fillId="0" borderId="0" xfId="8" applyFont="1" applyFill="1" applyBorder="1" applyAlignment="1">
      <alignment horizontal="justify" wrapText="1"/>
    </xf>
    <xf numFmtId="0" fontId="3" fillId="0" borderId="0" xfId="8" applyFont="1" applyFill="1" applyBorder="1" applyAlignment="1">
      <alignment horizontal="left" wrapText="1"/>
    </xf>
    <xf numFmtId="0" fontId="4" fillId="0" borderId="12" xfId="18" applyFont="1" applyFill="1" applyBorder="1" applyAlignment="1">
      <alignment horizontal="center"/>
    </xf>
    <xf numFmtId="0" fontId="4" fillId="0" borderId="12" xfId="18" applyFont="1" applyFill="1" applyBorder="1" applyAlignment="1">
      <alignment horizontal="center" vertical="center"/>
    </xf>
    <xf numFmtId="0" fontId="6" fillId="0" borderId="12" xfId="18" applyFont="1" applyFill="1" applyBorder="1" applyAlignment="1">
      <alignment horizontal="center" vertical="center"/>
    </xf>
    <xf numFmtId="0" fontId="3" fillId="0" borderId="17" xfId="8" applyFont="1" applyFill="1" applyBorder="1" applyAlignment="1">
      <alignment horizontal="center"/>
    </xf>
    <xf numFmtId="0" fontId="9" fillId="0" borderId="0" xfId="18" applyFont="1" applyAlignment="1">
      <alignment horizontal="center" vertical="center"/>
    </xf>
    <xf numFmtId="0" fontId="3" fillId="0" borderId="0" xfId="19" applyFont="1" applyFill="1" applyBorder="1" applyAlignment="1">
      <alignment horizontal="center" vertical="top"/>
    </xf>
    <xf numFmtId="0" fontId="4" fillId="0" borderId="12" xfId="18" applyFont="1" applyBorder="1" applyAlignment="1">
      <alignment horizontal="center"/>
    </xf>
    <xf numFmtId="165" fontId="6" fillId="0" borderId="12" xfId="18" applyNumberFormat="1" applyFont="1" applyBorder="1" applyAlignment="1">
      <alignment horizontal="center"/>
    </xf>
    <xf numFmtId="43" fontId="28" fillId="0" borderId="12" xfId="29" applyFont="1" applyBorder="1" applyAlignment="1">
      <alignment horizontal="center" vertical="top"/>
    </xf>
    <xf numFmtId="165" fontId="28" fillId="4" borderId="12" xfId="29" applyNumberFormat="1" applyFont="1" applyFill="1" applyBorder="1" applyAlignment="1">
      <alignment horizontal="center" vertical="top"/>
    </xf>
    <xf numFmtId="165" fontId="4" fillId="0" borderId="12" xfId="29" applyNumberFormat="1" applyFont="1" applyBorder="1" applyAlignment="1">
      <alignment horizontal="center"/>
    </xf>
    <xf numFmtId="0" fontId="3" fillId="0" borderId="0" xfId="8" applyFont="1" applyAlignment="1">
      <alignment horizontal="left" wrapText="1"/>
    </xf>
    <xf numFmtId="0" fontId="3" fillId="0" borderId="17" xfId="8" applyFont="1" applyBorder="1" applyAlignment="1">
      <alignment horizontal="center"/>
    </xf>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horizontal="left" vertical="center" wrapText="1"/>
    </xf>
    <xf numFmtId="165" fontId="6" fillId="0" borderId="12" xfId="29" applyNumberFormat="1" applyFont="1" applyBorder="1" applyAlignment="1">
      <alignment horizontal="center"/>
    </xf>
    <xf numFmtId="0" fontId="1" fillId="0" borderId="12" xfId="18" applyBorder="1" applyAlignment="1">
      <alignment horizontal="center"/>
    </xf>
    <xf numFmtId="0" fontId="1" fillId="0" borderId="12" xfId="15" applyBorder="1" applyAlignment="1">
      <alignment horizontal="right"/>
    </xf>
    <xf numFmtId="0" fontId="6" fillId="2" borderId="12" xfId="18" applyFont="1" applyFill="1" applyBorder="1" applyAlignment="1">
      <alignment horizontal="center" vertical="center"/>
    </xf>
    <xf numFmtId="0" fontId="6" fillId="2" borderId="12" xfId="18" applyFont="1" applyFill="1" applyBorder="1" applyAlignment="1">
      <alignment horizontal="center"/>
    </xf>
    <xf numFmtId="0" fontId="28" fillId="4" borderId="12" xfId="0" applyFont="1" applyFill="1" applyBorder="1" applyAlignment="1">
      <alignment horizontal="center"/>
    </xf>
    <xf numFmtId="0" fontId="5" fillId="0" borderId="12" xfId="12" applyFont="1" applyBorder="1" applyAlignment="1">
      <alignment horizontal="center" vertical="center"/>
    </xf>
    <xf numFmtId="0" fontId="11" fillId="0" borderId="12" xfId="15" applyFont="1" applyBorder="1" applyAlignment="1">
      <alignment horizontal="center"/>
    </xf>
    <xf numFmtId="0" fontId="12" fillId="0" borderId="12" xfId="18" applyFont="1" applyBorder="1" applyAlignment="1">
      <alignment horizontal="center"/>
    </xf>
    <xf numFmtId="0" fontId="3" fillId="0" borderId="0" xfId="12" applyFont="1" applyBorder="1" applyAlignment="1">
      <alignment horizontal="left" vertical="center" wrapText="1"/>
    </xf>
    <xf numFmtId="0" fontId="6" fillId="2" borderId="12" xfId="20" applyNumberFormat="1" applyFont="1" applyFill="1" applyBorder="1" applyAlignment="1">
      <alignment horizontal="center" vertical="center" wrapText="1"/>
    </xf>
    <xf numFmtId="0" fontId="26" fillId="0" borderId="0" xfId="0" applyFont="1" applyAlignment="1">
      <alignment horizontal="left" vertical="center"/>
    </xf>
    <xf numFmtId="0" fontId="32" fillId="0" borderId="0" xfId="0" applyFont="1" applyAlignment="1">
      <alignment horizontal="left" vertical="center" wrapText="1"/>
    </xf>
    <xf numFmtId="0" fontId="0" fillId="0" borderId="0" xfId="0" applyAlignment="1">
      <alignment horizontal="left" vertical="center" wrapText="1"/>
    </xf>
    <xf numFmtId="0" fontId="46" fillId="0" borderId="0" xfId="31" applyFont="1" applyAlignment="1">
      <alignment horizontal="center" vertical="center"/>
    </xf>
    <xf numFmtId="0" fontId="33" fillId="0" borderId="0" xfId="0" applyFont="1" applyAlignment="1">
      <alignment horizontal="center" vertical="center"/>
    </xf>
    <xf numFmtId="0" fontId="26" fillId="0" borderId="0" xfId="0" applyFont="1" applyAlignment="1">
      <alignment horizontal="center" vertical="center"/>
    </xf>
    <xf numFmtId="0" fontId="35" fillId="0" borderId="0" xfId="0" applyFont="1" applyAlignment="1">
      <alignment horizontal="left" vertical="center" wrapText="1"/>
    </xf>
    <xf numFmtId="0" fontId="32" fillId="0" borderId="0" xfId="0" applyFont="1" applyAlignment="1">
      <alignment horizontal="left" vertical="center"/>
    </xf>
    <xf numFmtId="0" fontId="26" fillId="0" borderId="0" xfId="0" applyFont="1" applyAlignment="1">
      <alignment horizontal="left" vertical="center" wrapText="1"/>
    </xf>
    <xf numFmtId="0" fontId="26" fillId="6" borderId="29" xfId="0" applyFont="1" applyFill="1" applyBorder="1" applyAlignment="1">
      <alignment horizontal="center" vertical="center" wrapText="1"/>
    </xf>
    <xf numFmtId="0" fontId="9"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32" fillId="0" borderId="0" xfId="0" applyFont="1" applyAlignment="1">
      <alignment vertical="center"/>
    </xf>
    <xf numFmtId="0" fontId="32" fillId="0" borderId="26" xfId="0" applyFont="1" applyBorder="1" applyAlignment="1">
      <alignment horizontal="left" vertical="center" wrapText="1"/>
    </xf>
    <xf numFmtId="0" fontId="43" fillId="0" borderId="32" xfId="0" applyFont="1" applyBorder="1" applyAlignment="1">
      <alignment vertical="center" wrapText="1"/>
    </xf>
    <xf numFmtId="0" fontId="43" fillId="0" borderId="30" xfId="0" applyFont="1" applyBorder="1" applyAlignment="1">
      <alignment vertical="center" wrapText="1"/>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0" fillId="0" borderId="0" xfId="0" applyAlignment="1">
      <alignment horizontal="left" vertical="center"/>
    </xf>
    <xf numFmtId="0" fontId="4" fillId="0" borderId="12" xfId="15" applyFont="1" applyBorder="1" applyAlignment="1">
      <alignment horizontal="center" vertical="center" wrapText="1"/>
    </xf>
    <xf numFmtId="3" fontId="12" fillId="0" borderId="12" xfId="18" applyNumberFormat="1" applyFont="1" applyBorder="1" applyAlignment="1">
      <alignment horizontal="right" vertical="center"/>
    </xf>
    <xf numFmtId="43" fontId="5" fillId="0" borderId="12" xfId="29" applyFont="1" applyBorder="1" applyAlignment="1">
      <alignment horizontal="right" vertical="center"/>
    </xf>
    <xf numFmtId="43" fontId="4" fillId="0" borderId="12" xfId="29" applyFont="1" applyBorder="1" applyAlignment="1">
      <alignment horizontal="right"/>
    </xf>
    <xf numFmtId="43" fontId="4" fillId="0" borderId="12" xfId="29" applyFont="1" applyBorder="1" applyAlignment="1">
      <alignment horizontal="center"/>
    </xf>
    <xf numFmtId="43" fontId="12" fillId="0" borderId="12" xfId="29" applyFont="1" applyFill="1" applyBorder="1" applyAlignment="1">
      <alignment horizontal="center" vertical="center" wrapText="1"/>
    </xf>
    <xf numFmtId="43" fontId="1" fillId="0" borderId="0" xfId="15" applyNumberFormat="1"/>
    <xf numFmtId="0" fontId="47" fillId="0" borderId="11" xfId="31" applyFont="1" applyBorder="1" applyAlignment="1">
      <alignment horizontal="left" vertical="center" wrapText="1"/>
    </xf>
    <xf numFmtId="0" fontId="41" fillId="0" borderId="0" xfId="0" applyFont="1" applyAlignment="1">
      <alignment vertical="center"/>
    </xf>
  </cellXfs>
  <cellStyles count="32">
    <cellStyle name="=C:\WINNT\SYSTEM32\COMMAND.COM" xfId="4"/>
    <cellStyle name="Hipervínculo" xfId="31" builtinId="8"/>
    <cellStyle name="Millares" xfId="29" builtinId="3"/>
    <cellStyle name="Millares 2 2" xfId="9"/>
    <cellStyle name="Millares 5" xfId="3"/>
    <cellStyle name="Millares 6 2" xfId="17"/>
    <cellStyle name="Millares 6 3" xfId="20"/>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204</xdr:row>
      <xdr:rowOff>161925</xdr:rowOff>
    </xdr:from>
    <xdr:to>
      <xdr:col>1</xdr:col>
      <xdr:colOff>889635</xdr:colOff>
      <xdr:row>205</xdr:row>
      <xdr:rowOff>0</xdr:rowOff>
    </xdr:to>
    <xdr:sp macro="" textlink="">
      <xdr:nvSpPr>
        <xdr:cNvPr id="2" name="Text Box 9">
          <a:extLst>
            <a:ext uri="{FF2B5EF4-FFF2-40B4-BE49-F238E27FC236}">
              <a16:creationId xmlns:a16="http://schemas.microsoft.com/office/drawing/2014/main" id="{5D50FCA8-62AE-4AD3-BEE2-45D948A71639}"/>
            </a:ext>
          </a:extLst>
        </xdr:cNvPr>
        <xdr:cNvSpPr txBox="1">
          <a:spLocks noChangeArrowheads="1"/>
        </xdr:cNvSpPr>
      </xdr:nvSpPr>
      <xdr:spPr bwMode="auto">
        <a:xfrm>
          <a:off x="571500" y="2733675"/>
          <a:ext cx="1356360"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1514475</xdr:colOff>
      <xdr:row>204</xdr:row>
      <xdr:rowOff>171450</xdr:rowOff>
    </xdr:from>
    <xdr:to>
      <xdr:col>2</xdr:col>
      <xdr:colOff>221425</xdr:colOff>
      <xdr:row>206</xdr:row>
      <xdr:rowOff>116231</xdr:rowOff>
    </xdr:to>
    <xdr:sp macro="" textlink="">
      <xdr:nvSpPr>
        <xdr:cNvPr id="3" name="Text Box 9">
          <a:extLst>
            <a:ext uri="{FF2B5EF4-FFF2-40B4-BE49-F238E27FC236}">
              <a16:creationId xmlns:a16="http://schemas.microsoft.com/office/drawing/2014/main" id="{CE671CA6-8001-420C-B681-B40594ACB718}"/>
            </a:ext>
          </a:extLst>
        </xdr:cNvPr>
        <xdr:cNvSpPr txBox="1">
          <a:spLocks noChangeArrowheads="1"/>
        </xdr:cNvSpPr>
      </xdr:nvSpPr>
      <xdr:spPr bwMode="auto">
        <a:xfrm>
          <a:off x="2552700" y="2743200"/>
          <a:ext cx="1497775" cy="325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2743200</xdr:colOff>
      <xdr:row>204</xdr:row>
      <xdr:rowOff>180975</xdr:rowOff>
    </xdr:from>
    <xdr:to>
      <xdr:col>4</xdr:col>
      <xdr:colOff>597375</xdr:colOff>
      <xdr:row>206</xdr:row>
      <xdr:rowOff>167473</xdr:rowOff>
    </xdr:to>
    <xdr:sp macro="" textlink="">
      <xdr:nvSpPr>
        <xdr:cNvPr id="4" name="Text Box 8">
          <a:extLst>
            <a:ext uri="{FF2B5EF4-FFF2-40B4-BE49-F238E27FC236}">
              <a16:creationId xmlns:a16="http://schemas.microsoft.com/office/drawing/2014/main" id="{1EF48F98-73B4-4E88-BE40-375BA9ACA032}"/>
            </a:ext>
          </a:extLst>
        </xdr:cNvPr>
        <xdr:cNvSpPr txBox="1">
          <a:spLocks noChangeArrowheads="1"/>
        </xdr:cNvSpPr>
      </xdr:nvSpPr>
      <xdr:spPr bwMode="auto">
        <a:xfrm>
          <a:off x="3781425" y="2752725"/>
          <a:ext cx="3111975" cy="367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133350</xdr:colOff>
      <xdr:row>204</xdr:row>
      <xdr:rowOff>180975</xdr:rowOff>
    </xdr:from>
    <xdr:to>
      <xdr:col>5</xdr:col>
      <xdr:colOff>1198244</xdr:colOff>
      <xdr:row>205</xdr:row>
      <xdr:rowOff>76475</xdr:rowOff>
    </xdr:to>
    <xdr:sp macro="" textlink="">
      <xdr:nvSpPr>
        <xdr:cNvPr id="5" name="Text Box 8">
          <a:extLst>
            <a:ext uri="{FF2B5EF4-FFF2-40B4-BE49-F238E27FC236}">
              <a16:creationId xmlns:a16="http://schemas.microsoft.com/office/drawing/2014/main" id="{A2463A8D-01F9-469B-AA71-0402422A3163}"/>
            </a:ext>
          </a:extLst>
        </xdr:cNvPr>
        <xdr:cNvSpPr txBox="1">
          <a:spLocks noChangeArrowheads="1"/>
        </xdr:cNvSpPr>
      </xdr:nvSpPr>
      <xdr:spPr bwMode="auto">
        <a:xfrm>
          <a:off x="6429375" y="2752725"/>
          <a:ext cx="2331719" cy="86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0</xdr:colOff>
      <xdr:row>224</xdr:row>
      <xdr:rowOff>180975</xdr:rowOff>
    </xdr:from>
    <xdr:to>
      <xdr:col>1</xdr:col>
      <xdr:colOff>1209675</xdr:colOff>
      <xdr:row>225</xdr:row>
      <xdr:rowOff>0</xdr:rowOff>
    </xdr:to>
    <xdr:sp macro="" textlink="">
      <xdr:nvSpPr>
        <xdr:cNvPr id="6" name="Text Box 9">
          <a:extLst>
            <a:ext uri="{FF2B5EF4-FFF2-40B4-BE49-F238E27FC236}">
              <a16:creationId xmlns:a16="http://schemas.microsoft.com/office/drawing/2014/main" id="{8C7FEAE1-0D50-479E-81A6-26986087FEA7}"/>
            </a:ext>
          </a:extLst>
        </xdr:cNvPr>
        <xdr:cNvSpPr txBox="1">
          <a:spLocks noChangeArrowheads="1"/>
        </xdr:cNvSpPr>
      </xdr:nvSpPr>
      <xdr:spPr bwMode="auto">
        <a:xfrm>
          <a:off x="0" y="3181350"/>
          <a:ext cx="2200275" cy="95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265</xdr:row>
      <xdr:rowOff>266700</xdr:rowOff>
    </xdr:from>
    <xdr:to>
      <xdr:col>1</xdr:col>
      <xdr:colOff>819150</xdr:colOff>
      <xdr:row>266</xdr:row>
      <xdr:rowOff>0</xdr:rowOff>
    </xdr:to>
    <xdr:sp macro="" textlink="">
      <xdr:nvSpPr>
        <xdr:cNvPr id="7" name="Text Box 9">
          <a:extLst>
            <a:ext uri="{FF2B5EF4-FFF2-40B4-BE49-F238E27FC236}">
              <a16:creationId xmlns:a16="http://schemas.microsoft.com/office/drawing/2014/main" id="{A3E28E4B-76D1-4C26-9D3A-AEDA16103717}"/>
            </a:ext>
          </a:extLst>
        </xdr:cNvPr>
        <xdr:cNvSpPr txBox="1">
          <a:spLocks noChangeArrowheads="1"/>
        </xdr:cNvSpPr>
      </xdr:nvSpPr>
      <xdr:spPr bwMode="auto">
        <a:xfrm>
          <a:off x="0" y="4581525"/>
          <a:ext cx="1952625" cy="285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283</xdr:row>
      <xdr:rowOff>171450</xdr:rowOff>
    </xdr:from>
    <xdr:to>
      <xdr:col>1</xdr:col>
      <xdr:colOff>1209675</xdr:colOff>
      <xdr:row>284</xdr:row>
      <xdr:rowOff>0</xdr:rowOff>
    </xdr:to>
    <xdr:sp macro="" textlink="">
      <xdr:nvSpPr>
        <xdr:cNvPr id="8" name="Text Box 9">
          <a:extLst>
            <a:ext uri="{FF2B5EF4-FFF2-40B4-BE49-F238E27FC236}">
              <a16:creationId xmlns:a16="http://schemas.microsoft.com/office/drawing/2014/main" id="{EFE04485-2357-4625-B2C7-4EA270656804}"/>
            </a:ext>
          </a:extLst>
        </xdr:cNvPr>
        <xdr:cNvSpPr txBox="1">
          <a:spLocks noChangeArrowheads="1"/>
        </xdr:cNvSpPr>
      </xdr:nvSpPr>
      <xdr:spPr bwMode="auto">
        <a:xfrm>
          <a:off x="0" y="2943225"/>
          <a:ext cx="1971675" cy="190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400050</xdr:colOff>
      <xdr:row>500</xdr:row>
      <xdr:rowOff>38100</xdr:rowOff>
    </xdr:from>
    <xdr:to>
      <xdr:col>6</xdr:col>
      <xdr:colOff>1057274</xdr:colOff>
      <xdr:row>517</xdr:row>
      <xdr:rowOff>189796</xdr:rowOff>
    </xdr:to>
    <xdr:pic>
      <xdr:nvPicPr>
        <xdr:cNvPr id="9" name="Imagen 1">
          <a:extLst>
            <a:ext uri="{FF2B5EF4-FFF2-40B4-BE49-F238E27FC236}">
              <a16:creationId xmlns:a16="http://schemas.microsoft.com/office/drawing/2014/main" id="{05F9FB23-07ED-4434-8F4D-A38CF98E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400050" y="54006750"/>
          <a:ext cx="5591174" cy="3390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TargetMode="External"/><Relationship Id="rId1" Type="http://schemas.openxmlformats.org/officeDocument/2006/relationships/hyperlink" Target="../../../../../../../../../lquiroz/AppData/Local/Microsoft/Windows/Temporary%20Internet%20Files/Content.Outlook/HBGSO9P3/MODELO%20CTA%202013.ppt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3"/>
  <sheetViews>
    <sheetView tabSelected="1" topLeftCell="A82" zoomScaleNormal="100" workbookViewId="0">
      <selection activeCell="I429" sqref="I429"/>
    </sheetView>
  </sheetViews>
  <sheetFormatPr baseColWidth="10" defaultColWidth="11.42578125" defaultRowHeight="15" x14ac:dyDescent="0.25"/>
  <cols>
    <col min="1" max="1" width="16.28515625" style="4" customWidth="1"/>
    <col min="2" max="2" width="41.42578125" style="4" customWidth="1"/>
    <col min="3" max="3" width="19.28515625" style="4" customWidth="1"/>
    <col min="4" max="4" width="16.28515625" style="4" customWidth="1"/>
    <col min="5" max="5" width="16.42578125" style="4" customWidth="1"/>
    <col min="6" max="6" width="16.28515625" style="4" customWidth="1"/>
    <col min="7" max="7" width="20" style="4" customWidth="1"/>
    <col min="8" max="8" width="12.42578125" style="4" customWidth="1"/>
    <col min="9" max="16384" width="11.42578125" style="4"/>
  </cols>
  <sheetData>
    <row r="1" spans="1:7" x14ac:dyDescent="0.25">
      <c r="A1" s="1"/>
      <c r="B1" s="1"/>
      <c r="C1" s="1"/>
      <c r="D1" s="1"/>
      <c r="E1" s="2"/>
      <c r="F1" s="2"/>
      <c r="G1" s="3"/>
    </row>
    <row r="2" spans="1:7" x14ac:dyDescent="0.25">
      <c r="A2" s="198" t="s">
        <v>172</v>
      </c>
      <c r="B2" s="198"/>
      <c r="C2" s="198"/>
      <c r="D2" s="198"/>
      <c r="E2" s="198"/>
      <c r="F2" s="198"/>
      <c r="G2" s="198"/>
    </row>
    <row r="3" spans="1:7" ht="15.75" customHeight="1" x14ac:dyDescent="0.25">
      <c r="A3" s="198" t="s">
        <v>7</v>
      </c>
      <c r="B3" s="198"/>
      <c r="C3" s="198"/>
      <c r="D3" s="198"/>
      <c r="E3" s="198"/>
      <c r="F3" s="198"/>
      <c r="G3" s="198"/>
    </row>
    <row r="4" spans="1:7" x14ac:dyDescent="0.25">
      <c r="A4" s="198" t="s">
        <v>8</v>
      </c>
      <c r="B4" s="198"/>
      <c r="C4" s="198"/>
      <c r="D4" s="198"/>
      <c r="E4" s="198"/>
      <c r="F4" s="198"/>
      <c r="G4" s="198"/>
    </row>
    <row r="5" spans="1:7" x14ac:dyDescent="0.25">
      <c r="A5" s="200" t="s">
        <v>9</v>
      </c>
      <c r="B5" s="200"/>
      <c r="C5" s="200"/>
      <c r="D5" s="200"/>
      <c r="E5" s="200"/>
      <c r="F5" s="200"/>
      <c r="G5" s="200"/>
    </row>
    <row r="6" spans="1:7" x14ac:dyDescent="0.25">
      <c r="A6" s="200" t="s">
        <v>1</v>
      </c>
      <c r="B6" s="200"/>
      <c r="C6" s="200"/>
      <c r="D6" s="200"/>
      <c r="E6" s="200"/>
      <c r="F6" s="200"/>
      <c r="G6" s="200"/>
    </row>
    <row r="7" spans="1:7" x14ac:dyDescent="0.25">
      <c r="A7" s="200" t="s">
        <v>461</v>
      </c>
      <c r="B7" s="200"/>
      <c r="C7" s="200"/>
      <c r="D7" s="200"/>
      <c r="E7" s="200"/>
      <c r="F7" s="200"/>
      <c r="G7" s="200"/>
    </row>
    <row r="8" spans="1:7" x14ac:dyDescent="0.25">
      <c r="A8" s="201" t="s">
        <v>143</v>
      </c>
      <c r="B8" s="201"/>
      <c r="C8" s="201"/>
      <c r="D8" s="201"/>
      <c r="E8" s="6"/>
      <c r="F8" s="7"/>
      <c r="G8" s="5"/>
    </row>
    <row r="9" spans="1:7" ht="24" customHeight="1" x14ac:dyDescent="0.25">
      <c r="A9" s="87" t="s">
        <v>10</v>
      </c>
      <c r="B9" s="88" t="s">
        <v>11</v>
      </c>
      <c r="C9" s="89" t="s">
        <v>12</v>
      </c>
      <c r="D9" s="89" t="s">
        <v>13</v>
      </c>
      <c r="E9" s="8"/>
      <c r="F9" s="9"/>
      <c r="G9" s="1"/>
    </row>
    <row r="10" spans="1:7" x14ac:dyDescent="0.25">
      <c r="A10" s="36"/>
      <c r="B10" s="37"/>
      <c r="C10" s="38"/>
      <c r="D10" s="39"/>
      <c r="E10" s="8"/>
      <c r="F10" s="9"/>
      <c r="G10" s="1"/>
    </row>
    <row r="11" spans="1:7" ht="20.25" x14ac:dyDescent="0.25">
      <c r="A11" s="36"/>
      <c r="B11" s="196" t="s">
        <v>173</v>
      </c>
      <c r="C11" s="197"/>
      <c r="D11" s="39"/>
      <c r="E11" s="8"/>
      <c r="F11" s="9"/>
      <c r="G11" s="1"/>
    </row>
    <row r="12" spans="1:7" x14ac:dyDescent="0.25">
      <c r="A12" s="36"/>
      <c r="B12" s="40"/>
      <c r="C12" s="38"/>
      <c r="D12" s="39"/>
      <c r="E12" s="8"/>
      <c r="F12" s="10"/>
      <c r="G12" s="1"/>
    </row>
    <row r="13" spans="1:7" x14ac:dyDescent="0.25">
      <c r="A13" s="36"/>
      <c r="B13" s="41" t="s">
        <v>6</v>
      </c>
      <c r="C13" s="38"/>
      <c r="D13" s="39">
        <f>SUM(D10:D12)</f>
        <v>0</v>
      </c>
      <c r="E13" s="8"/>
      <c r="F13" s="10"/>
      <c r="G13" s="1"/>
    </row>
    <row r="14" spans="1:7" x14ac:dyDescent="0.25">
      <c r="A14" s="11"/>
      <c r="B14" s="12"/>
      <c r="C14" s="8"/>
      <c r="D14" s="13"/>
      <c r="E14" s="8"/>
      <c r="F14" s="10"/>
      <c r="G14" s="1"/>
    </row>
    <row r="15" spans="1:7" x14ac:dyDescent="0.25">
      <c r="A15" s="199" t="s">
        <v>14</v>
      </c>
      <c r="B15" s="199"/>
      <c r="C15" s="199"/>
      <c r="D15" s="199"/>
      <c r="E15" s="199"/>
      <c r="F15" s="42"/>
      <c r="G15" s="43"/>
    </row>
    <row r="16" spans="1:7" ht="18.75" customHeight="1" x14ac:dyDescent="0.25">
      <c r="A16" s="188" t="s">
        <v>10</v>
      </c>
      <c r="B16" s="188" t="s">
        <v>11</v>
      </c>
      <c r="C16" s="190" t="s">
        <v>12</v>
      </c>
      <c r="D16" s="190" t="s">
        <v>13</v>
      </c>
      <c r="E16" s="192" t="s">
        <v>15</v>
      </c>
      <c r="F16" s="192"/>
      <c r="G16" s="192"/>
    </row>
    <row r="17" spans="1:10" x14ac:dyDescent="0.25">
      <c r="A17" s="189"/>
      <c r="B17" s="189"/>
      <c r="C17" s="191"/>
      <c r="D17" s="191"/>
      <c r="E17" s="90" t="s">
        <v>16</v>
      </c>
      <c r="F17" s="90" t="s">
        <v>17</v>
      </c>
      <c r="G17" s="90" t="s">
        <v>18</v>
      </c>
    </row>
    <row r="18" spans="1:10" x14ac:dyDescent="0.25">
      <c r="A18" s="36"/>
      <c r="B18" s="44"/>
      <c r="C18" s="45"/>
      <c r="D18" s="45"/>
      <c r="E18" s="45"/>
      <c r="F18" s="46"/>
      <c r="G18" s="36"/>
    </row>
    <row r="19" spans="1:10" ht="20.25" x14ac:dyDescent="0.25">
      <c r="A19" s="36"/>
      <c r="B19" s="196" t="s">
        <v>173</v>
      </c>
      <c r="C19" s="197"/>
      <c r="D19" s="45"/>
      <c r="E19" s="45"/>
      <c r="F19" s="46"/>
      <c r="G19" s="36"/>
    </row>
    <row r="20" spans="1:10" x14ac:dyDescent="0.25">
      <c r="A20" s="36"/>
      <c r="B20" s="47"/>
      <c r="C20" s="45"/>
      <c r="D20" s="45"/>
      <c r="E20" s="45"/>
      <c r="F20" s="46"/>
      <c r="G20" s="36"/>
    </row>
    <row r="21" spans="1:10" x14ac:dyDescent="0.25">
      <c r="A21" s="36"/>
      <c r="B21" s="47" t="s">
        <v>6</v>
      </c>
      <c r="C21" s="45"/>
      <c r="D21" s="45">
        <f>+D20</f>
        <v>0</v>
      </c>
      <c r="E21" s="45"/>
      <c r="F21" s="46"/>
      <c r="G21" s="36"/>
    </row>
    <row r="22" spans="1:10" x14ac:dyDescent="0.25">
      <c r="A22" s="94"/>
      <c r="B22" s="94"/>
      <c r="C22" s="94"/>
      <c r="D22" s="94"/>
      <c r="E22" s="94"/>
      <c r="F22" s="94"/>
      <c r="G22" s="94"/>
      <c r="H22" s="94"/>
      <c r="I22" s="94"/>
      <c r="J22"/>
    </row>
    <row r="23" spans="1:10" x14ac:dyDescent="0.25">
      <c r="A23" s="11"/>
      <c r="B23" s="12"/>
      <c r="C23" s="8"/>
      <c r="D23" s="8"/>
      <c r="E23" s="8"/>
      <c r="F23" s="14"/>
      <c r="G23" s="11"/>
    </row>
    <row r="24" spans="1:10" x14ac:dyDescent="0.25">
      <c r="A24" s="15"/>
      <c r="B24" s="16"/>
      <c r="C24" s="17"/>
      <c r="D24" s="16"/>
      <c r="E24" s="17"/>
      <c r="F24" s="16"/>
      <c r="G24" s="16"/>
    </row>
    <row r="25" spans="1:10" ht="15" customHeight="1" x14ac:dyDescent="0.25">
      <c r="A25" s="193" t="s">
        <v>19</v>
      </c>
      <c r="B25" s="194"/>
      <c r="C25" s="194"/>
      <c r="D25" s="194"/>
      <c r="E25" s="194"/>
      <c r="F25" s="194"/>
      <c r="G25" s="195"/>
    </row>
    <row r="26" spans="1:10" ht="15.75" customHeight="1" x14ac:dyDescent="0.25">
      <c r="A26" s="202" t="s">
        <v>115</v>
      </c>
      <c r="B26" s="203"/>
      <c r="C26" s="203"/>
      <c r="D26" s="203"/>
      <c r="E26" s="203"/>
      <c r="F26" s="48"/>
      <c r="G26" s="49"/>
    </row>
    <row r="27" spans="1:10" ht="15.75" customHeight="1" x14ac:dyDescent="0.25">
      <c r="A27" s="204" t="s">
        <v>116</v>
      </c>
      <c r="B27" s="205"/>
      <c r="C27" s="205"/>
      <c r="D27" s="205"/>
      <c r="E27" s="205"/>
      <c r="F27" s="50"/>
      <c r="G27" s="51"/>
    </row>
    <row r="28" spans="1:10" ht="18" customHeight="1" x14ac:dyDescent="0.25">
      <c r="A28" s="206" t="s">
        <v>117</v>
      </c>
      <c r="B28" s="207"/>
      <c r="C28" s="207"/>
      <c r="D28" s="207"/>
      <c r="E28" s="207"/>
      <c r="F28" s="52"/>
      <c r="G28" s="53"/>
    </row>
    <row r="29" spans="1:10" ht="13.5" customHeight="1" x14ac:dyDescent="0.25">
      <c r="A29" s="208" t="s">
        <v>142</v>
      </c>
      <c r="B29" s="209"/>
      <c r="C29" s="209"/>
      <c r="D29" s="209"/>
      <c r="E29" s="209"/>
      <c r="F29" s="54"/>
      <c r="G29" s="55"/>
    </row>
    <row r="30" spans="1:10" x14ac:dyDescent="0.25">
      <c r="A30" s="16"/>
      <c r="B30" s="16"/>
      <c r="C30" s="16"/>
      <c r="D30" s="16"/>
      <c r="E30" s="16"/>
      <c r="F30" s="16"/>
      <c r="G30" s="16"/>
    </row>
    <row r="31" spans="1:10" x14ac:dyDescent="0.25">
      <c r="A31" s="16"/>
      <c r="B31" s="16"/>
      <c r="C31" s="16"/>
      <c r="D31" s="16"/>
      <c r="E31" s="16"/>
      <c r="F31" s="16"/>
      <c r="G31" s="16"/>
    </row>
    <row r="32" spans="1:10" x14ac:dyDescent="0.25">
      <c r="A32" s="198" t="s">
        <v>7</v>
      </c>
      <c r="B32" s="198"/>
      <c r="C32" s="198"/>
      <c r="D32" s="198"/>
      <c r="E32" s="198"/>
      <c r="F32" s="198"/>
      <c r="G32" s="198"/>
    </row>
    <row r="33" spans="1:7" x14ac:dyDescent="0.25">
      <c r="A33" s="198" t="s">
        <v>8</v>
      </c>
      <c r="B33" s="198"/>
      <c r="C33" s="198"/>
      <c r="D33" s="198"/>
      <c r="E33" s="198"/>
      <c r="F33" s="198"/>
      <c r="G33" s="198"/>
    </row>
    <row r="34" spans="1:7" ht="10.5" customHeight="1" x14ac:dyDescent="0.25">
      <c r="A34" s="200" t="s">
        <v>9</v>
      </c>
      <c r="B34" s="200"/>
      <c r="C34" s="200"/>
      <c r="D34" s="200"/>
      <c r="E34" s="200"/>
      <c r="F34" s="200"/>
      <c r="G34" s="200"/>
    </row>
    <row r="35" spans="1:7" hidden="1" x14ac:dyDescent="0.25">
      <c r="A35" s="200" t="s">
        <v>20</v>
      </c>
      <c r="B35" s="200"/>
      <c r="C35" s="200"/>
      <c r="D35" s="200"/>
      <c r="E35" s="200"/>
      <c r="F35" s="200"/>
      <c r="G35" s="200"/>
    </row>
    <row r="36" spans="1:7" hidden="1" x14ac:dyDescent="0.25">
      <c r="A36" s="200" t="s">
        <v>442</v>
      </c>
      <c r="B36" s="200"/>
      <c r="C36" s="200"/>
      <c r="D36" s="200"/>
      <c r="E36" s="200"/>
      <c r="F36" s="200"/>
      <c r="G36" s="200"/>
    </row>
    <row r="37" spans="1:7" x14ac:dyDescent="0.25">
      <c r="A37" s="201" t="s">
        <v>21</v>
      </c>
      <c r="B37" s="201"/>
      <c r="C37" s="173"/>
      <c r="D37" s="173"/>
      <c r="E37" s="173"/>
      <c r="F37" s="43"/>
      <c r="G37" s="43"/>
    </row>
    <row r="38" spans="1:7" x14ac:dyDescent="0.25">
      <c r="A38" s="220" t="s">
        <v>10</v>
      </c>
      <c r="B38" s="220" t="s">
        <v>11</v>
      </c>
      <c r="C38" s="192" t="s">
        <v>13</v>
      </c>
      <c r="D38" s="210" t="s">
        <v>22</v>
      </c>
      <c r="E38" s="211"/>
      <c r="F38" s="210" t="s">
        <v>23</v>
      </c>
      <c r="G38" s="211"/>
    </row>
    <row r="39" spans="1:7" ht="24" x14ac:dyDescent="0.25">
      <c r="A39" s="220"/>
      <c r="B39" s="220"/>
      <c r="C39" s="192"/>
      <c r="D39" s="91">
        <v>2022</v>
      </c>
      <c r="E39" s="91">
        <v>2021</v>
      </c>
      <c r="F39" s="91" t="s">
        <v>12</v>
      </c>
      <c r="G39" s="91" t="s">
        <v>24</v>
      </c>
    </row>
    <row r="40" spans="1:7" x14ac:dyDescent="0.25">
      <c r="A40" s="56"/>
      <c r="B40" s="37"/>
      <c r="C40" s="95">
        <v>0</v>
      </c>
      <c r="D40" s="96">
        <v>0</v>
      </c>
      <c r="E40" s="97">
        <v>0</v>
      </c>
      <c r="F40" s="36"/>
      <c r="G40" s="36"/>
    </row>
    <row r="41" spans="1:7" x14ac:dyDescent="0.25">
      <c r="A41" s="36"/>
      <c r="B41" s="40"/>
      <c r="C41" s="98">
        <v>0</v>
      </c>
      <c r="D41" s="96">
        <v>0</v>
      </c>
      <c r="E41" s="97">
        <v>0</v>
      </c>
      <c r="F41" s="36"/>
      <c r="G41" s="36"/>
    </row>
    <row r="42" spans="1:7" x14ac:dyDescent="0.25">
      <c r="A42" s="36"/>
      <c r="B42" s="40"/>
      <c r="C42" s="98">
        <v>0</v>
      </c>
      <c r="D42" s="96">
        <v>0</v>
      </c>
      <c r="E42" s="97">
        <v>0</v>
      </c>
      <c r="F42" s="36"/>
      <c r="G42" s="36"/>
    </row>
    <row r="43" spans="1:7" x14ac:dyDescent="0.25">
      <c r="A43" s="36"/>
      <c r="B43" s="40"/>
      <c r="C43" s="98">
        <v>0</v>
      </c>
      <c r="D43" s="96">
        <v>0</v>
      </c>
      <c r="E43" s="97">
        <v>0</v>
      </c>
      <c r="F43" s="36"/>
      <c r="G43" s="36"/>
    </row>
    <row r="44" spans="1:7" x14ac:dyDescent="0.25">
      <c r="A44" s="36"/>
      <c r="B44" s="41" t="s">
        <v>6</v>
      </c>
      <c r="C44" s="38">
        <f>SUM(C40:C43)</f>
        <v>0</v>
      </c>
      <c r="D44" s="38">
        <f t="shared" ref="D44:E44" si="0">SUM(D40:D43)</f>
        <v>0</v>
      </c>
      <c r="E44" s="38">
        <f t="shared" si="0"/>
        <v>0</v>
      </c>
      <c r="F44" s="36"/>
      <c r="G44" s="36"/>
    </row>
    <row r="45" spans="1:7" x14ac:dyDescent="0.25">
      <c r="A45" s="94"/>
      <c r="B45" s="94"/>
      <c r="C45" s="94"/>
      <c r="D45" s="94"/>
      <c r="E45" s="94"/>
      <c r="F45" s="94"/>
      <c r="G45" s="11"/>
    </row>
    <row r="46" spans="1:7" x14ac:dyDescent="0.25">
      <c r="A46" s="176"/>
      <c r="B46" s="212"/>
      <c r="C46" s="212"/>
      <c r="D46" s="213"/>
      <c r="E46" s="213"/>
      <c r="F46" s="176"/>
      <c r="G46" s="176"/>
    </row>
    <row r="47" spans="1:7" x14ac:dyDescent="0.25">
      <c r="A47" s="214" t="s">
        <v>19</v>
      </c>
      <c r="B47" s="215"/>
      <c r="C47" s="215"/>
      <c r="D47" s="215"/>
      <c r="E47" s="215"/>
      <c r="F47" s="215"/>
      <c r="G47" s="216"/>
    </row>
    <row r="48" spans="1:7" x14ac:dyDescent="0.25">
      <c r="A48" s="217" t="s">
        <v>115</v>
      </c>
      <c r="B48" s="218"/>
      <c r="C48" s="218"/>
      <c r="D48" s="218"/>
      <c r="E48" s="218"/>
      <c r="F48" s="218"/>
      <c r="G48" s="219"/>
    </row>
    <row r="49" spans="1:7" x14ac:dyDescent="0.25">
      <c r="A49" s="217" t="s">
        <v>116</v>
      </c>
      <c r="B49" s="218"/>
      <c r="C49" s="218"/>
      <c r="D49" s="218"/>
      <c r="E49" s="218"/>
      <c r="F49" s="218"/>
      <c r="G49" s="219"/>
    </row>
    <row r="50" spans="1:7" x14ac:dyDescent="0.25">
      <c r="A50" s="217" t="s">
        <v>117</v>
      </c>
      <c r="B50" s="218"/>
      <c r="C50" s="218"/>
      <c r="D50" s="218"/>
      <c r="E50" s="218"/>
      <c r="F50" s="218"/>
      <c r="G50" s="219"/>
    </row>
    <row r="51" spans="1:7" x14ac:dyDescent="0.25">
      <c r="A51" s="224" t="s">
        <v>443</v>
      </c>
      <c r="B51" s="225"/>
      <c r="C51" s="225"/>
      <c r="D51" s="225"/>
      <c r="E51" s="225"/>
      <c r="F51" s="225"/>
      <c r="G51" s="226"/>
    </row>
    <row r="52" spans="1:7" x14ac:dyDescent="0.25">
      <c r="A52" s="227" t="s">
        <v>444</v>
      </c>
      <c r="B52" s="228"/>
      <c r="C52" s="228"/>
      <c r="D52" s="228"/>
      <c r="E52" s="228"/>
      <c r="F52" s="228"/>
      <c r="G52" s="229"/>
    </row>
    <row r="54" spans="1:7" x14ac:dyDescent="0.25">
      <c r="A54" s="198" t="s">
        <v>7</v>
      </c>
      <c r="B54" s="198"/>
      <c r="C54" s="198"/>
      <c r="D54" s="198"/>
      <c r="E54" s="198"/>
      <c r="F54" s="198"/>
      <c r="G54" s="198"/>
    </row>
    <row r="55" spans="1:7" x14ac:dyDescent="0.25">
      <c r="A55" s="198" t="s">
        <v>8</v>
      </c>
      <c r="B55" s="198"/>
      <c r="C55" s="198"/>
      <c r="D55" s="198"/>
      <c r="E55" s="198"/>
      <c r="F55" s="198"/>
      <c r="G55" s="198"/>
    </row>
    <row r="56" spans="1:7" x14ac:dyDescent="0.25">
      <c r="A56" s="200" t="s">
        <v>9</v>
      </c>
      <c r="B56" s="200"/>
      <c r="C56" s="200"/>
      <c r="D56" s="200"/>
      <c r="E56" s="200"/>
      <c r="F56" s="200"/>
      <c r="G56" s="200"/>
    </row>
    <row r="57" spans="1:7" x14ac:dyDescent="0.25">
      <c r="A57" s="221" t="s">
        <v>25</v>
      </c>
      <c r="B57" s="221"/>
      <c r="C57" s="221"/>
      <c r="D57" s="221"/>
      <c r="E57" s="221"/>
      <c r="F57" s="221"/>
      <c r="G57" s="221"/>
    </row>
    <row r="58" spans="1:7" x14ac:dyDescent="0.25">
      <c r="A58" s="221" t="s">
        <v>461</v>
      </c>
      <c r="B58" s="221"/>
      <c r="C58" s="221"/>
      <c r="D58" s="221"/>
      <c r="E58" s="221"/>
      <c r="F58" s="221"/>
      <c r="G58" s="221"/>
    </row>
    <row r="59" spans="1:7" x14ac:dyDescent="0.25">
      <c r="A59" s="57" t="s">
        <v>26</v>
      </c>
      <c r="B59" s="57"/>
      <c r="C59" s="173"/>
      <c r="D59" s="173"/>
      <c r="E59" s="173"/>
      <c r="F59" s="43"/>
      <c r="G59" s="43"/>
    </row>
    <row r="60" spans="1:7" ht="24" x14ac:dyDescent="0.25">
      <c r="A60" s="175" t="s">
        <v>10</v>
      </c>
      <c r="B60" s="88" t="s">
        <v>11</v>
      </c>
      <c r="C60" s="172" t="s">
        <v>13</v>
      </c>
      <c r="D60" s="172" t="s">
        <v>12</v>
      </c>
      <c r="E60" s="172" t="s">
        <v>27</v>
      </c>
      <c r="F60" s="172" t="s">
        <v>28</v>
      </c>
      <c r="G60" s="172" t="s">
        <v>29</v>
      </c>
    </row>
    <row r="61" spans="1:7" x14ac:dyDescent="0.25">
      <c r="A61" s="36"/>
      <c r="B61" s="37"/>
      <c r="C61" s="45"/>
      <c r="D61" s="58"/>
      <c r="E61" s="58"/>
      <c r="F61" s="58"/>
      <c r="G61" s="36"/>
    </row>
    <row r="62" spans="1:7" x14ac:dyDescent="0.25">
      <c r="A62" s="36"/>
      <c r="B62" s="222" t="s">
        <v>462</v>
      </c>
      <c r="C62" s="223"/>
      <c r="D62" s="223"/>
      <c r="E62" s="223"/>
      <c r="F62" s="223"/>
      <c r="G62" s="36"/>
    </row>
    <row r="63" spans="1:7" x14ac:dyDescent="0.25">
      <c r="A63" s="36"/>
      <c r="B63" s="222"/>
      <c r="C63" s="223"/>
      <c r="D63" s="223"/>
      <c r="E63" s="223"/>
      <c r="F63" s="223"/>
      <c r="G63" s="36"/>
    </row>
    <row r="64" spans="1:7" x14ac:dyDescent="0.25">
      <c r="A64" s="36"/>
      <c r="B64" s="40"/>
      <c r="C64" s="45"/>
      <c r="D64" s="58"/>
      <c r="E64" s="58"/>
      <c r="F64" s="58"/>
      <c r="G64" s="36"/>
    </row>
    <row r="65" spans="1:7" x14ac:dyDescent="0.25">
      <c r="A65" s="36"/>
      <c r="B65" s="59" t="s">
        <v>30</v>
      </c>
      <c r="C65" s="45">
        <f>SUM(C61:C64)</f>
        <v>0</v>
      </c>
      <c r="D65" s="58"/>
      <c r="E65" s="58"/>
      <c r="F65" s="58"/>
      <c r="G65" s="36"/>
    </row>
    <row r="66" spans="1:7" x14ac:dyDescent="0.25">
      <c r="A66" s="94"/>
      <c r="B66" s="94"/>
      <c r="C66" s="94"/>
      <c r="D66" s="94"/>
      <c r="E66" s="94"/>
      <c r="F66" s="94"/>
      <c r="G66" s="11"/>
    </row>
    <row r="67" spans="1:7" x14ac:dyDescent="0.25">
      <c r="A67" s="214" t="s">
        <v>31</v>
      </c>
      <c r="B67" s="215"/>
      <c r="C67" s="215"/>
      <c r="D67" s="215"/>
      <c r="E67" s="215"/>
      <c r="F67" s="215"/>
      <c r="G67" s="216"/>
    </row>
    <row r="68" spans="1:7" x14ac:dyDescent="0.25">
      <c r="A68" s="202" t="s">
        <v>115</v>
      </c>
      <c r="B68" s="203"/>
      <c r="C68" s="203"/>
      <c r="D68" s="203"/>
      <c r="E68" s="203"/>
      <c r="F68" s="203"/>
      <c r="G68" s="236"/>
    </row>
    <row r="69" spans="1:7" x14ac:dyDescent="0.25">
      <c r="A69" s="204" t="s">
        <v>116</v>
      </c>
      <c r="B69" s="205"/>
      <c r="C69" s="205"/>
      <c r="D69" s="205"/>
      <c r="E69" s="205"/>
      <c r="F69" s="205"/>
      <c r="G69" s="237"/>
    </row>
    <row r="70" spans="1:7" x14ac:dyDescent="0.25">
      <c r="A70" s="238" t="s">
        <v>118</v>
      </c>
      <c r="B70" s="239"/>
      <c r="C70" s="239"/>
      <c r="D70" s="239"/>
      <c r="E70" s="239"/>
      <c r="F70" s="239"/>
      <c r="G70" s="240"/>
    </row>
    <row r="71" spans="1:7" x14ac:dyDescent="0.25">
      <c r="A71" s="241" t="s">
        <v>119</v>
      </c>
      <c r="B71" s="242"/>
      <c r="C71" s="242"/>
      <c r="D71" s="242"/>
      <c r="E71" s="242"/>
      <c r="F71" s="242"/>
      <c r="G71" s="243"/>
    </row>
    <row r="72" spans="1:7" x14ac:dyDescent="0.25">
      <c r="A72" s="230" t="s">
        <v>144</v>
      </c>
      <c r="B72" s="231"/>
      <c r="C72" s="231"/>
      <c r="D72" s="231"/>
      <c r="E72" s="231"/>
      <c r="F72" s="231"/>
      <c r="G72" s="232"/>
    </row>
    <row r="73" spans="1:7" x14ac:dyDescent="0.25">
      <c r="A73" s="230" t="s">
        <v>120</v>
      </c>
      <c r="B73" s="231"/>
      <c r="C73" s="231"/>
      <c r="D73" s="231"/>
      <c r="E73" s="231"/>
      <c r="F73" s="231"/>
      <c r="G73" s="232"/>
    </row>
    <row r="74" spans="1:7" x14ac:dyDescent="0.25">
      <c r="A74" s="233" t="s">
        <v>121</v>
      </c>
      <c r="B74" s="234"/>
      <c r="C74" s="234"/>
      <c r="D74" s="234"/>
      <c r="E74" s="234"/>
      <c r="F74" s="234"/>
      <c r="G74" s="235"/>
    </row>
    <row r="76" spans="1:7" x14ac:dyDescent="0.25">
      <c r="A76" s="198" t="s">
        <v>7</v>
      </c>
      <c r="B76" s="198"/>
      <c r="C76" s="198"/>
      <c r="D76" s="198"/>
      <c r="E76" s="198"/>
      <c r="F76" s="198"/>
      <c r="G76" s="198"/>
    </row>
    <row r="77" spans="1:7" x14ac:dyDescent="0.25">
      <c r="A77" s="198" t="s">
        <v>8</v>
      </c>
      <c r="B77" s="198"/>
      <c r="C77" s="198"/>
      <c r="D77" s="198"/>
      <c r="E77" s="198"/>
      <c r="F77" s="198"/>
      <c r="G77" s="198"/>
    </row>
    <row r="78" spans="1:7" x14ac:dyDescent="0.25">
      <c r="A78" s="200" t="s">
        <v>9</v>
      </c>
      <c r="B78" s="200"/>
      <c r="C78" s="200"/>
      <c r="D78" s="200"/>
      <c r="E78" s="200"/>
      <c r="F78" s="200"/>
      <c r="G78" s="200"/>
    </row>
    <row r="79" spans="1:7" x14ac:dyDescent="0.25">
      <c r="A79" s="200" t="s">
        <v>32</v>
      </c>
      <c r="B79" s="200"/>
      <c r="C79" s="200"/>
      <c r="D79" s="200"/>
      <c r="E79" s="200"/>
      <c r="F79" s="200"/>
      <c r="G79" s="200"/>
    </row>
    <row r="80" spans="1:7" x14ac:dyDescent="0.25">
      <c r="A80" s="200" t="s">
        <v>461</v>
      </c>
      <c r="B80" s="200"/>
      <c r="C80" s="200"/>
      <c r="D80" s="200"/>
      <c r="E80" s="200"/>
      <c r="F80" s="200"/>
      <c r="G80" s="200"/>
    </row>
    <row r="81" spans="1:5" x14ac:dyDescent="0.25">
      <c r="A81" s="247" t="s">
        <v>33</v>
      </c>
      <c r="B81" s="247"/>
      <c r="C81" s="173"/>
      <c r="D81" s="173"/>
      <c r="E81" s="173"/>
    </row>
    <row r="82" spans="1:5" x14ac:dyDescent="0.25">
      <c r="A82" s="175" t="s">
        <v>10</v>
      </c>
      <c r="B82" s="88" t="s">
        <v>11</v>
      </c>
      <c r="C82" s="172" t="s">
        <v>13</v>
      </c>
      <c r="D82" s="172" t="s">
        <v>12</v>
      </c>
      <c r="E82" s="172" t="s">
        <v>34</v>
      </c>
    </row>
    <row r="83" spans="1:5" x14ac:dyDescent="0.25">
      <c r="A83" s="36"/>
      <c r="B83" s="37"/>
      <c r="C83" s="45"/>
      <c r="D83" s="58"/>
      <c r="E83" s="58"/>
    </row>
    <row r="84" spans="1:5" x14ac:dyDescent="0.25">
      <c r="A84" s="36"/>
      <c r="B84" s="248" t="s">
        <v>463</v>
      </c>
      <c r="C84" s="249"/>
      <c r="D84" s="249"/>
      <c r="E84" s="58"/>
    </row>
    <row r="85" spans="1:5" x14ac:dyDescent="0.25">
      <c r="A85" s="36"/>
      <c r="B85" s="248"/>
      <c r="C85" s="249"/>
      <c r="D85" s="249"/>
      <c r="E85" s="58"/>
    </row>
    <row r="86" spans="1:5" x14ac:dyDescent="0.25">
      <c r="A86" s="36"/>
      <c r="B86" s="40"/>
      <c r="C86" s="45"/>
      <c r="D86" s="58"/>
      <c r="E86" s="58"/>
    </row>
    <row r="87" spans="1:5" x14ac:dyDescent="0.25">
      <c r="A87" s="36"/>
      <c r="B87" s="60" t="s">
        <v>6</v>
      </c>
      <c r="C87" s="45">
        <f>SUM(C83:C86)</f>
        <v>0</v>
      </c>
      <c r="D87" s="58"/>
      <c r="E87" s="58"/>
    </row>
    <row r="88" spans="1:5" x14ac:dyDescent="0.25">
      <c r="A88" s="94"/>
      <c r="B88" s="94"/>
      <c r="C88" s="94"/>
      <c r="D88" s="94"/>
      <c r="E88" s="94"/>
    </row>
    <row r="89" spans="1:5" x14ac:dyDescent="0.25">
      <c r="A89" s="18"/>
      <c r="B89" s="19"/>
      <c r="C89" s="19"/>
      <c r="D89" s="20"/>
      <c r="E89" s="20"/>
    </row>
    <row r="90" spans="1:5" x14ac:dyDescent="0.25">
      <c r="A90" s="214" t="s">
        <v>31</v>
      </c>
      <c r="B90" s="215"/>
      <c r="C90" s="215"/>
      <c r="D90" s="215"/>
      <c r="E90" s="216"/>
    </row>
    <row r="91" spans="1:5" x14ac:dyDescent="0.25">
      <c r="A91" s="202" t="s">
        <v>115</v>
      </c>
      <c r="B91" s="203"/>
      <c r="C91" s="203"/>
      <c r="D91" s="203"/>
      <c r="E91" s="236"/>
    </row>
    <row r="92" spans="1:5" x14ac:dyDescent="0.25">
      <c r="A92" s="204" t="s">
        <v>116</v>
      </c>
      <c r="B92" s="205"/>
      <c r="C92" s="205"/>
      <c r="D92" s="205"/>
      <c r="E92" s="237"/>
    </row>
    <row r="93" spans="1:5" x14ac:dyDescent="0.25">
      <c r="A93" s="204" t="s">
        <v>130</v>
      </c>
      <c r="B93" s="205"/>
      <c r="C93" s="205"/>
      <c r="D93" s="205"/>
      <c r="E93" s="237"/>
    </row>
    <row r="94" spans="1:5" x14ac:dyDescent="0.25">
      <c r="A94" s="230" t="s">
        <v>145</v>
      </c>
      <c r="B94" s="231"/>
      <c r="C94" s="231"/>
      <c r="D94" s="231"/>
      <c r="E94" s="232"/>
    </row>
    <row r="95" spans="1:5" x14ac:dyDescent="0.25">
      <c r="A95" s="244" t="s">
        <v>122</v>
      </c>
      <c r="B95" s="245"/>
      <c r="C95" s="245"/>
      <c r="D95" s="245"/>
      <c r="E95" s="246"/>
    </row>
    <row r="97" spans="1:6" x14ac:dyDescent="0.25">
      <c r="A97" s="198" t="s">
        <v>7</v>
      </c>
      <c r="B97" s="198"/>
      <c r="C97" s="198"/>
      <c r="D97" s="198"/>
      <c r="E97" s="198"/>
      <c r="F97" s="198"/>
    </row>
    <row r="98" spans="1:6" x14ac:dyDescent="0.25">
      <c r="A98" s="198" t="s">
        <v>8</v>
      </c>
      <c r="B98" s="198"/>
      <c r="C98" s="198"/>
      <c r="D98" s="198"/>
      <c r="E98" s="198"/>
      <c r="F98" s="198"/>
    </row>
    <row r="99" spans="1:6" x14ac:dyDescent="0.25">
      <c r="A99" s="200" t="s">
        <v>9</v>
      </c>
      <c r="B99" s="200"/>
      <c r="C99" s="200"/>
      <c r="D99" s="200"/>
      <c r="E99" s="200"/>
      <c r="F99" s="200"/>
    </row>
    <row r="100" spans="1:6" x14ac:dyDescent="0.25">
      <c r="A100" s="200" t="s">
        <v>35</v>
      </c>
      <c r="B100" s="200"/>
      <c r="C100" s="200"/>
      <c r="D100" s="200"/>
      <c r="E100" s="200"/>
      <c r="F100" s="200"/>
    </row>
    <row r="101" spans="1:6" x14ac:dyDescent="0.25">
      <c r="A101" s="200" t="s">
        <v>461</v>
      </c>
      <c r="B101" s="200"/>
      <c r="C101" s="200"/>
      <c r="D101" s="200"/>
      <c r="E101" s="200"/>
      <c r="F101" s="200"/>
    </row>
    <row r="102" spans="1:6" x14ac:dyDescent="0.25">
      <c r="A102" s="1"/>
      <c r="B102" s="1"/>
      <c r="C102" s="1"/>
      <c r="D102" s="1"/>
      <c r="E102" s="21"/>
      <c r="F102" s="1"/>
    </row>
    <row r="103" spans="1:6" x14ac:dyDescent="0.25">
      <c r="A103" s="61" t="s">
        <v>36</v>
      </c>
      <c r="B103" s="42"/>
      <c r="C103" s="42"/>
      <c r="D103" s="42"/>
      <c r="E103" s="62"/>
      <c r="F103" s="42"/>
    </row>
    <row r="104" spans="1:6" x14ac:dyDescent="0.25">
      <c r="A104" s="175" t="s">
        <v>10</v>
      </c>
      <c r="B104" s="175" t="s">
        <v>37</v>
      </c>
      <c r="C104" s="175" t="s">
        <v>38</v>
      </c>
      <c r="D104" s="175" t="s">
        <v>39</v>
      </c>
      <c r="E104" s="172" t="s">
        <v>40</v>
      </c>
      <c r="F104" s="172" t="s">
        <v>27</v>
      </c>
    </row>
    <row r="105" spans="1:6" x14ac:dyDescent="0.25">
      <c r="A105" s="36" t="s">
        <v>174</v>
      </c>
      <c r="B105" s="36" t="s">
        <v>175</v>
      </c>
      <c r="C105" s="99">
        <v>28050</v>
      </c>
      <c r="D105" s="99">
        <v>30388</v>
      </c>
      <c r="E105" s="100" t="s">
        <v>176</v>
      </c>
      <c r="F105" s="36" t="s">
        <v>177</v>
      </c>
    </row>
    <row r="106" spans="1:6" x14ac:dyDescent="0.25">
      <c r="A106" s="36" t="s">
        <v>178</v>
      </c>
      <c r="B106" s="36" t="s">
        <v>179</v>
      </c>
      <c r="C106" s="99">
        <v>376226</v>
      </c>
      <c r="D106" s="99">
        <v>437088</v>
      </c>
      <c r="E106" s="100" t="s">
        <v>176</v>
      </c>
      <c r="F106" s="36" t="s">
        <v>177</v>
      </c>
    </row>
    <row r="107" spans="1:6" ht="24.75" x14ac:dyDescent="0.25">
      <c r="A107" s="36" t="s">
        <v>180</v>
      </c>
      <c r="B107" s="101" t="s">
        <v>181</v>
      </c>
      <c r="C107" s="99">
        <v>16356</v>
      </c>
      <c r="D107" s="99">
        <v>20445</v>
      </c>
      <c r="E107" s="100" t="s">
        <v>176</v>
      </c>
      <c r="F107" s="36" t="s">
        <v>177</v>
      </c>
    </row>
    <row r="108" spans="1:6" x14ac:dyDescent="0.25">
      <c r="A108" s="36" t="s">
        <v>182</v>
      </c>
      <c r="B108" s="36" t="s">
        <v>183</v>
      </c>
      <c r="C108" s="99">
        <v>60425</v>
      </c>
      <c r="D108" s="99">
        <v>79764</v>
      </c>
      <c r="E108" s="100" t="s">
        <v>176</v>
      </c>
      <c r="F108" s="36" t="s">
        <v>177</v>
      </c>
    </row>
    <row r="109" spans="1:6" x14ac:dyDescent="0.25">
      <c r="A109" s="36"/>
      <c r="B109" s="102" t="s">
        <v>30</v>
      </c>
      <c r="C109" s="103">
        <f>SUM(C105:C108)</f>
        <v>481057</v>
      </c>
      <c r="D109" s="103">
        <f>SUM(D105:D108)</f>
        <v>567685</v>
      </c>
      <c r="E109" s="103"/>
      <c r="F109" s="36"/>
    </row>
    <row r="110" spans="1:6" x14ac:dyDescent="0.25">
      <c r="A110" s="63"/>
      <c r="B110" s="63"/>
      <c r="C110" s="63"/>
      <c r="D110" s="63"/>
      <c r="E110" s="64"/>
      <c r="F110" s="63"/>
    </row>
    <row r="111" spans="1:6" x14ac:dyDescent="0.25">
      <c r="A111" s="43"/>
      <c r="B111" s="43"/>
      <c r="C111" s="43"/>
      <c r="D111" s="43"/>
      <c r="E111" s="65"/>
      <c r="F111" s="43"/>
    </row>
    <row r="112" spans="1:6" ht="24" x14ac:dyDescent="0.25">
      <c r="A112" s="175" t="s">
        <v>10</v>
      </c>
      <c r="B112" s="175" t="s">
        <v>37</v>
      </c>
      <c r="C112" s="172" t="s">
        <v>41</v>
      </c>
      <c r="D112" s="172" t="s">
        <v>42</v>
      </c>
      <c r="E112" s="172" t="s">
        <v>43</v>
      </c>
      <c r="F112" s="172" t="s">
        <v>44</v>
      </c>
    </row>
    <row r="113" spans="1:6" x14ac:dyDescent="0.25">
      <c r="A113" s="250" t="s">
        <v>2</v>
      </c>
      <c r="B113" s="251"/>
      <c r="C113" s="251"/>
      <c r="D113" s="251"/>
      <c r="E113" s="251"/>
      <c r="F113" s="252"/>
    </row>
    <row r="114" spans="1:6" x14ac:dyDescent="0.25">
      <c r="A114" s="36" t="s">
        <v>184</v>
      </c>
      <c r="B114" s="104" t="s">
        <v>185</v>
      </c>
      <c r="C114" s="67">
        <v>56231</v>
      </c>
      <c r="D114" s="67">
        <v>297221</v>
      </c>
      <c r="E114" s="67">
        <f>+C114-D114</f>
        <v>-240990</v>
      </c>
      <c r="F114" s="68" t="s">
        <v>186</v>
      </c>
    </row>
    <row r="115" spans="1:6" x14ac:dyDescent="0.25">
      <c r="A115" s="36"/>
      <c r="B115" s="44"/>
      <c r="C115" s="66"/>
      <c r="D115" s="67"/>
      <c r="E115" s="67"/>
      <c r="F115" s="68"/>
    </row>
    <row r="116" spans="1:6" x14ac:dyDescent="0.25">
      <c r="A116" s="36"/>
      <c r="B116" s="44"/>
      <c r="C116" s="66"/>
      <c r="D116" s="67"/>
      <c r="E116" s="67"/>
      <c r="F116" s="68"/>
    </row>
    <row r="117" spans="1:6" x14ac:dyDescent="0.25">
      <c r="A117" s="250" t="s">
        <v>3</v>
      </c>
      <c r="B117" s="251"/>
      <c r="C117" s="251"/>
      <c r="D117" s="251"/>
      <c r="E117" s="251"/>
      <c r="F117" s="252"/>
    </row>
    <row r="118" spans="1:6" x14ac:dyDescent="0.25">
      <c r="A118" s="36"/>
      <c r="B118" s="44"/>
      <c r="C118" s="66"/>
      <c r="D118" s="67"/>
      <c r="E118" s="67"/>
      <c r="F118" s="68"/>
    </row>
    <row r="119" spans="1:6" x14ac:dyDescent="0.25">
      <c r="A119" s="36"/>
      <c r="B119" s="44"/>
      <c r="C119" s="66"/>
      <c r="D119" s="67"/>
      <c r="E119" s="67"/>
      <c r="F119" s="68"/>
    </row>
    <row r="120" spans="1:6" x14ac:dyDescent="0.25">
      <c r="A120" s="36"/>
      <c r="B120" s="44"/>
      <c r="C120" s="66"/>
      <c r="D120" s="67"/>
      <c r="E120" s="67"/>
      <c r="F120" s="68"/>
    </row>
    <row r="121" spans="1:6" x14ac:dyDescent="0.25">
      <c r="A121" s="250" t="s">
        <v>45</v>
      </c>
      <c r="B121" s="251"/>
      <c r="C121" s="251"/>
      <c r="D121" s="251"/>
      <c r="E121" s="251"/>
      <c r="F121" s="252"/>
    </row>
    <row r="122" spans="1:6" x14ac:dyDescent="0.25">
      <c r="A122" s="36"/>
      <c r="B122" s="44"/>
      <c r="C122" s="66"/>
      <c r="D122" s="67"/>
      <c r="E122" s="67"/>
      <c r="F122" s="68"/>
    </row>
    <row r="123" spans="1:6" x14ac:dyDescent="0.25">
      <c r="A123" s="36"/>
      <c r="B123" s="44"/>
      <c r="C123" s="66"/>
      <c r="D123" s="67"/>
      <c r="E123" s="67"/>
      <c r="F123" s="68"/>
    </row>
    <row r="124" spans="1:6" x14ac:dyDescent="0.25">
      <c r="A124" s="36"/>
      <c r="B124" s="69" t="s">
        <v>30</v>
      </c>
      <c r="C124" s="70">
        <f>SUM(C113:C123)</f>
        <v>56231</v>
      </c>
      <c r="D124" s="71">
        <f>SUM(D113:D123)</f>
        <v>297221</v>
      </c>
      <c r="E124" s="71">
        <f>SUM(E113:E123)</f>
        <v>-240990</v>
      </c>
      <c r="F124" s="36"/>
    </row>
    <row r="125" spans="1:6" x14ac:dyDescent="0.25">
      <c r="A125" s="18"/>
      <c r="B125" s="18"/>
      <c r="C125" s="22"/>
      <c r="D125" s="22"/>
      <c r="E125" s="22"/>
      <c r="F125" s="18"/>
    </row>
    <row r="126" spans="1:6" x14ac:dyDescent="0.25">
      <c r="A126" s="18"/>
      <c r="B126" s="18"/>
      <c r="C126" s="22"/>
      <c r="D126" s="22"/>
      <c r="E126" s="22"/>
      <c r="F126" s="18"/>
    </row>
    <row r="127" spans="1:6" x14ac:dyDescent="0.25">
      <c r="A127" s="214" t="s">
        <v>31</v>
      </c>
      <c r="B127" s="215"/>
      <c r="C127" s="215"/>
      <c r="D127" s="215"/>
      <c r="E127" s="215"/>
      <c r="F127" s="216"/>
    </row>
    <row r="128" spans="1:6" x14ac:dyDescent="0.25">
      <c r="A128" s="253" t="s">
        <v>123</v>
      </c>
      <c r="B128" s="254"/>
      <c r="C128" s="254"/>
      <c r="D128" s="254"/>
      <c r="E128" s="254"/>
      <c r="F128" s="255"/>
    </row>
    <row r="129" spans="1:6" x14ac:dyDescent="0.25">
      <c r="A129" s="262" t="s">
        <v>124</v>
      </c>
      <c r="B129" s="263"/>
      <c r="C129" s="263"/>
      <c r="D129" s="263"/>
      <c r="E129" s="263"/>
      <c r="F129" s="264"/>
    </row>
    <row r="130" spans="1:6" x14ac:dyDescent="0.25">
      <c r="A130" s="177" t="s">
        <v>125</v>
      </c>
      <c r="B130" s="178"/>
      <c r="C130" s="178"/>
      <c r="D130" s="178"/>
      <c r="E130" s="178"/>
      <c r="F130" s="179"/>
    </row>
    <row r="131" spans="1:6" x14ac:dyDescent="0.25">
      <c r="A131" s="177" t="s">
        <v>126</v>
      </c>
      <c r="B131" s="178"/>
      <c r="C131" s="178"/>
      <c r="D131" s="178"/>
      <c r="E131" s="178"/>
      <c r="F131" s="179"/>
    </row>
    <row r="132" spans="1:6" x14ac:dyDescent="0.25">
      <c r="A132" s="204" t="s">
        <v>115</v>
      </c>
      <c r="B132" s="205"/>
      <c r="C132" s="205"/>
      <c r="D132" s="205"/>
      <c r="E132" s="205"/>
      <c r="F132" s="237"/>
    </row>
    <row r="133" spans="1:6" x14ac:dyDescent="0.25">
      <c r="A133" s="204" t="s">
        <v>116</v>
      </c>
      <c r="B133" s="205"/>
      <c r="C133" s="205"/>
      <c r="D133" s="205"/>
      <c r="E133" s="205"/>
      <c r="F133" s="237"/>
    </row>
    <row r="134" spans="1:6" x14ac:dyDescent="0.25">
      <c r="A134" s="204" t="s">
        <v>445</v>
      </c>
      <c r="B134" s="205"/>
      <c r="C134" s="205"/>
      <c r="D134" s="205"/>
      <c r="E134" s="205"/>
      <c r="F134" s="237"/>
    </row>
    <row r="135" spans="1:6" x14ac:dyDescent="0.25">
      <c r="A135" s="206" t="s">
        <v>127</v>
      </c>
      <c r="B135" s="207"/>
      <c r="C135" s="207"/>
      <c r="D135" s="207"/>
      <c r="E135" s="207"/>
      <c r="F135" s="258"/>
    </row>
    <row r="136" spans="1:6" x14ac:dyDescent="0.25">
      <c r="A136" s="204" t="s">
        <v>128</v>
      </c>
      <c r="B136" s="256"/>
      <c r="C136" s="256"/>
      <c r="D136" s="256"/>
      <c r="E136" s="256"/>
      <c r="F136" s="257"/>
    </row>
    <row r="137" spans="1:6" x14ac:dyDescent="0.25">
      <c r="A137" s="206" t="s">
        <v>129</v>
      </c>
      <c r="B137" s="207"/>
      <c r="C137" s="207"/>
      <c r="D137" s="207"/>
      <c r="E137" s="207"/>
      <c r="F137" s="258"/>
    </row>
    <row r="138" spans="1:6" x14ac:dyDescent="0.25">
      <c r="A138" s="259"/>
      <c r="B138" s="260"/>
      <c r="C138" s="260"/>
      <c r="D138" s="260"/>
      <c r="E138" s="260"/>
      <c r="F138" s="261"/>
    </row>
    <row r="140" spans="1:6" x14ac:dyDescent="0.25">
      <c r="A140" s="198" t="s">
        <v>7</v>
      </c>
      <c r="B140" s="198"/>
      <c r="C140" s="198"/>
      <c r="D140" s="198"/>
      <c r="E140" s="198"/>
      <c r="F140" s="198"/>
    </row>
    <row r="141" spans="1:6" x14ac:dyDescent="0.25">
      <c r="A141" s="198" t="s">
        <v>8</v>
      </c>
      <c r="B141" s="198"/>
      <c r="C141" s="198"/>
      <c r="D141" s="198"/>
      <c r="E141" s="198"/>
      <c r="F141" s="198"/>
    </row>
    <row r="142" spans="1:6" x14ac:dyDescent="0.25">
      <c r="A142" s="200" t="s">
        <v>9</v>
      </c>
      <c r="B142" s="200"/>
      <c r="C142" s="200"/>
      <c r="D142" s="200"/>
      <c r="E142" s="200"/>
      <c r="F142" s="200"/>
    </row>
    <row r="143" spans="1:6" x14ac:dyDescent="0.25">
      <c r="A143" s="200" t="s">
        <v>35</v>
      </c>
      <c r="B143" s="200"/>
      <c r="C143" s="200"/>
      <c r="D143" s="200"/>
      <c r="E143" s="200"/>
      <c r="F143" s="200"/>
    </row>
    <row r="144" spans="1:6" x14ac:dyDescent="0.25">
      <c r="A144" s="265" t="s">
        <v>46</v>
      </c>
      <c r="B144" s="265"/>
      <c r="C144" s="265"/>
      <c r="D144" s="265"/>
      <c r="E144" s="265"/>
      <c r="F144" s="265"/>
    </row>
    <row r="145" spans="1:6" x14ac:dyDescent="0.25">
      <c r="A145" s="200" t="s">
        <v>461</v>
      </c>
      <c r="B145" s="200"/>
      <c r="C145" s="200"/>
      <c r="D145" s="200"/>
      <c r="E145" s="200"/>
      <c r="F145" s="200"/>
    </row>
    <row r="146" spans="1:6" x14ac:dyDescent="0.25">
      <c r="A146" s="72" t="s">
        <v>47</v>
      </c>
      <c r="B146" s="43"/>
      <c r="C146" s="43"/>
    </row>
    <row r="147" spans="1:6" x14ac:dyDescent="0.25">
      <c r="A147" s="175" t="s">
        <v>10</v>
      </c>
      <c r="B147" s="220" t="s">
        <v>48</v>
      </c>
      <c r="C147" s="220"/>
      <c r="D147" s="220"/>
      <c r="E147" s="220" t="s">
        <v>49</v>
      </c>
      <c r="F147" s="220"/>
    </row>
    <row r="148" spans="1:6" x14ac:dyDescent="0.25">
      <c r="A148" s="73"/>
      <c r="B148" s="266"/>
      <c r="C148" s="266"/>
      <c r="D148" s="266"/>
      <c r="E148" s="266"/>
      <c r="F148" s="266"/>
    </row>
    <row r="149" spans="1:6" ht="36.75" customHeight="1" x14ac:dyDescent="0.25">
      <c r="A149" s="74"/>
      <c r="B149" s="356" t="s">
        <v>464</v>
      </c>
      <c r="C149" s="356"/>
      <c r="D149" s="356"/>
      <c r="E149" s="266"/>
      <c r="F149" s="266"/>
    </row>
    <row r="150" spans="1:6" x14ac:dyDescent="0.25">
      <c r="A150" s="74"/>
      <c r="B150" s="266"/>
      <c r="C150" s="266"/>
      <c r="D150" s="266"/>
      <c r="E150" s="266"/>
      <c r="F150" s="266"/>
    </row>
    <row r="151" spans="1:6" x14ac:dyDescent="0.25">
      <c r="A151" s="73" t="s">
        <v>50</v>
      </c>
      <c r="B151" s="266"/>
      <c r="C151" s="266"/>
      <c r="D151" s="266"/>
      <c r="E151" s="266"/>
      <c r="F151" s="266"/>
    </row>
    <row r="152" spans="1:6" x14ac:dyDescent="0.25">
      <c r="A152" s="94"/>
      <c r="B152" s="94"/>
      <c r="C152" s="94"/>
    </row>
    <row r="153" spans="1:6" ht="26.25" customHeight="1" x14ac:dyDescent="0.25">
      <c r="A153" s="271" t="s">
        <v>146</v>
      </c>
      <c r="B153" s="271"/>
      <c r="C153" s="271"/>
      <c r="D153" s="271"/>
      <c r="E153" s="271"/>
      <c r="F153" s="271"/>
    </row>
    <row r="155" spans="1:6" x14ac:dyDescent="0.25">
      <c r="A155" s="198" t="s">
        <v>7</v>
      </c>
      <c r="B155" s="198"/>
      <c r="C155" s="198"/>
      <c r="D155" s="198"/>
      <c r="E155" s="198"/>
      <c r="F155" s="198"/>
    </row>
    <row r="156" spans="1:6" x14ac:dyDescent="0.25">
      <c r="A156" s="198" t="s">
        <v>8</v>
      </c>
      <c r="B156" s="198"/>
      <c r="C156" s="198"/>
      <c r="D156" s="198"/>
      <c r="E156" s="198"/>
      <c r="F156" s="198"/>
    </row>
    <row r="157" spans="1:6" x14ac:dyDescent="0.25">
      <c r="A157" s="200" t="s">
        <v>9</v>
      </c>
      <c r="B157" s="200"/>
      <c r="C157" s="200"/>
      <c r="D157" s="200"/>
      <c r="E157" s="200"/>
      <c r="F157" s="200"/>
    </row>
    <row r="158" spans="1:6" x14ac:dyDescent="0.25">
      <c r="A158" s="200" t="s">
        <v>51</v>
      </c>
      <c r="B158" s="200"/>
      <c r="C158" s="200"/>
      <c r="D158" s="200"/>
      <c r="E158" s="200"/>
      <c r="F158" s="200"/>
    </row>
    <row r="159" spans="1:6" x14ac:dyDescent="0.25">
      <c r="A159" s="267" t="s">
        <v>461</v>
      </c>
      <c r="B159" s="267"/>
      <c r="C159" s="267"/>
      <c r="D159" s="267"/>
      <c r="E159" s="267"/>
      <c r="F159" s="267"/>
    </row>
    <row r="160" spans="1:6" x14ac:dyDescent="0.25">
      <c r="A160" s="175" t="s">
        <v>10</v>
      </c>
      <c r="B160" s="220" t="s">
        <v>11</v>
      </c>
      <c r="C160" s="220"/>
      <c r="D160" s="220"/>
      <c r="E160" s="172" t="s">
        <v>13</v>
      </c>
      <c r="F160" s="172" t="s">
        <v>27</v>
      </c>
    </row>
    <row r="161" spans="1:7" x14ac:dyDescent="0.25">
      <c r="A161" s="36"/>
      <c r="B161" s="269"/>
      <c r="C161" s="270"/>
      <c r="D161" s="270"/>
      <c r="E161" s="66"/>
      <c r="F161" s="67"/>
    </row>
    <row r="162" spans="1:7" ht="15" customHeight="1" x14ac:dyDescent="0.25">
      <c r="A162" s="36"/>
      <c r="B162" s="268" t="s">
        <v>465</v>
      </c>
      <c r="C162" s="268"/>
      <c r="D162" s="268"/>
      <c r="E162" s="184"/>
      <c r="F162" s="67"/>
    </row>
    <row r="163" spans="1:7" x14ac:dyDescent="0.25">
      <c r="A163" s="75"/>
      <c r="B163" s="268"/>
      <c r="C163" s="268"/>
      <c r="D163" s="268"/>
      <c r="E163" s="184"/>
      <c r="F163" s="67"/>
    </row>
    <row r="164" spans="1:7" x14ac:dyDescent="0.25">
      <c r="A164" s="36"/>
      <c r="B164" s="268"/>
      <c r="C164" s="268"/>
      <c r="D164" s="268"/>
      <c r="E164" s="66"/>
      <c r="F164" s="67"/>
    </row>
    <row r="165" spans="1:7" x14ac:dyDescent="0.25">
      <c r="A165" s="36"/>
      <c r="B165" s="272" t="s">
        <v>30</v>
      </c>
      <c r="C165" s="270"/>
      <c r="D165" s="270"/>
      <c r="E165" s="45">
        <f>SUM(E161:E164)</f>
        <v>0</v>
      </c>
      <c r="F165" s="58">
        <f>SUM(F161:F164)</f>
        <v>0</v>
      </c>
    </row>
    <row r="166" spans="1:7" x14ac:dyDescent="0.25">
      <c r="A166" s="94"/>
      <c r="B166" s="94"/>
      <c r="C166" s="94"/>
      <c r="D166" s="94"/>
    </row>
    <row r="167" spans="1:7" x14ac:dyDescent="0.25">
      <c r="A167" s="15"/>
      <c r="B167" s="23"/>
      <c r="C167" s="24"/>
      <c r="D167" s="25"/>
    </row>
    <row r="168" spans="1:7" x14ac:dyDescent="0.25">
      <c r="A168" s="273" t="s">
        <v>31</v>
      </c>
      <c r="B168" s="273"/>
      <c r="C168" s="273"/>
      <c r="D168" s="273"/>
      <c r="E168" s="273"/>
      <c r="F168" s="273"/>
    </row>
    <row r="169" spans="1:7" x14ac:dyDescent="0.25">
      <c r="A169" s="274" t="s">
        <v>115</v>
      </c>
      <c r="B169" s="274"/>
      <c r="C169" s="274"/>
      <c r="D169" s="274"/>
      <c r="E169" s="274"/>
      <c r="F169" s="274"/>
    </row>
    <row r="170" spans="1:7" x14ac:dyDescent="0.25">
      <c r="A170" s="274" t="s">
        <v>116</v>
      </c>
      <c r="B170" s="274"/>
      <c r="C170" s="274"/>
      <c r="D170" s="274"/>
      <c r="E170" s="274"/>
      <c r="F170" s="274"/>
    </row>
    <row r="171" spans="1:7" x14ac:dyDescent="0.25">
      <c r="A171" s="275" t="s">
        <v>130</v>
      </c>
      <c r="B171" s="275"/>
      <c r="C171" s="275"/>
      <c r="D171" s="275"/>
      <c r="E171" s="275"/>
      <c r="F171" s="275"/>
    </row>
    <row r="172" spans="1:7" x14ac:dyDescent="0.25">
      <c r="A172" s="276" t="s">
        <v>131</v>
      </c>
      <c r="B172" s="276"/>
      <c r="C172" s="276"/>
      <c r="D172" s="276"/>
      <c r="E172" s="276"/>
      <c r="F172" s="276"/>
    </row>
    <row r="174" spans="1:7" x14ac:dyDescent="0.25">
      <c r="A174" s="198" t="s">
        <v>7</v>
      </c>
      <c r="B174" s="198"/>
      <c r="C174" s="198"/>
      <c r="D174" s="198"/>
      <c r="E174" s="198"/>
      <c r="F174" s="198"/>
      <c r="G174" s="198"/>
    </row>
    <row r="175" spans="1:7" x14ac:dyDescent="0.25">
      <c r="A175" s="198" t="s">
        <v>8</v>
      </c>
      <c r="B175" s="198"/>
      <c r="C175" s="198"/>
      <c r="D175" s="198"/>
      <c r="E175" s="198"/>
      <c r="F175" s="198"/>
      <c r="G175" s="198"/>
    </row>
    <row r="176" spans="1:7" x14ac:dyDescent="0.25">
      <c r="A176" s="200" t="s">
        <v>52</v>
      </c>
      <c r="B176" s="200"/>
      <c r="C176" s="200"/>
      <c r="D176" s="200"/>
      <c r="E176" s="200"/>
      <c r="F176" s="200"/>
      <c r="G176" s="200"/>
    </row>
    <row r="177" spans="1:7" x14ac:dyDescent="0.25">
      <c r="A177" s="200" t="s">
        <v>461</v>
      </c>
      <c r="B177" s="200"/>
      <c r="C177" s="200"/>
      <c r="D177" s="200"/>
      <c r="E177" s="200"/>
      <c r="F177" s="200"/>
      <c r="G177" s="200"/>
    </row>
    <row r="178" spans="1:7" x14ac:dyDescent="0.25">
      <c r="A178" s="173" t="s">
        <v>53</v>
      </c>
      <c r="B178" s="173"/>
      <c r="C178" s="76"/>
      <c r="D178" s="77"/>
      <c r="E178" s="77"/>
      <c r="F178" s="43"/>
      <c r="G178" s="43"/>
    </row>
    <row r="179" spans="1:7" x14ac:dyDescent="0.25">
      <c r="A179" s="188" t="s">
        <v>10</v>
      </c>
      <c r="B179" s="188" t="s">
        <v>11</v>
      </c>
      <c r="C179" s="190" t="s">
        <v>13</v>
      </c>
      <c r="D179" s="190" t="s">
        <v>54</v>
      </c>
      <c r="E179" s="190" t="s">
        <v>27</v>
      </c>
      <c r="F179" s="192" t="s">
        <v>55</v>
      </c>
      <c r="G179" s="192"/>
    </row>
    <row r="180" spans="1:7" x14ac:dyDescent="0.25">
      <c r="A180" s="189"/>
      <c r="B180" s="283"/>
      <c r="C180" s="191"/>
      <c r="D180" s="191"/>
      <c r="E180" s="191"/>
      <c r="F180" s="90" t="s">
        <v>56</v>
      </c>
      <c r="G180" s="90" t="s">
        <v>57</v>
      </c>
    </row>
    <row r="181" spans="1:7" ht="24" x14ac:dyDescent="0.25">
      <c r="A181" s="105">
        <v>2250</v>
      </c>
      <c r="B181" s="106" t="s">
        <v>187</v>
      </c>
      <c r="C181" s="113">
        <f>+C182</f>
        <v>133169.16</v>
      </c>
      <c r="D181" s="103" t="s">
        <v>188</v>
      </c>
      <c r="E181" s="107"/>
      <c r="F181" s="105"/>
      <c r="G181" s="113">
        <f>+G182</f>
        <v>133169.16</v>
      </c>
    </row>
    <row r="182" spans="1:7" x14ac:dyDescent="0.25">
      <c r="A182" s="108">
        <v>2251</v>
      </c>
      <c r="B182" s="109" t="s">
        <v>189</v>
      </c>
      <c r="C182" s="114">
        <v>133169.16</v>
      </c>
      <c r="D182" s="111" t="s">
        <v>188</v>
      </c>
      <c r="E182" s="111"/>
      <c r="F182" s="36"/>
      <c r="G182" s="114">
        <f>+C182</f>
        <v>133169.16</v>
      </c>
    </row>
    <row r="183" spans="1:7" x14ac:dyDescent="0.25">
      <c r="A183" s="108" t="s">
        <v>190</v>
      </c>
      <c r="B183" s="109" t="s">
        <v>191</v>
      </c>
      <c r="C183" s="114">
        <f>+C182</f>
        <v>133169.16</v>
      </c>
      <c r="D183" s="111" t="s">
        <v>188</v>
      </c>
      <c r="E183" s="111"/>
      <c r="F183" s="36"/>
      <c r="G183" s="114">
        <f>+G182</f>
        <v>133169.16</v>
      </c>
    </row>
    <row r="184" spans="1:7" x14ac:dyDescent="0.25">
      <c r="A184" s="36"/>
      <c r="B184" s="112" t="s">
        <v>6</v>
      </c>
      <c r="C184" s="113">
        <f>+C181</f>
        <v>133169.16</v>
      </c>
      <c r="D184" s="111"/>
      <c r="E184" s="111"/>
      <c r="F184" s="36"/>
      <c r="G184" s="36"/>
    </row>
    <row r="185" spans="1:7" x14ac:dyDescent="0.25">
      <c r="A185" s="94"/>
      <c r="B185" s="94"/>
      <c r="C185" s="94"/>
      <c r="D185" s="94"/>
      <c r="G185" s="11"/>
    </row>
    <row r="186" spans="1:7" x14ac:dyDescent="0.25">
      <c r="A186" s="11"/>
      <c r="B186" s="12"/>
      <c r="C186" s="8"/>
      <c r="D186" s="8"/>
      <c r="E186" s="8"/>
      <c r="F186" s="14"/>
      <c r="G186" s="11"/>
    </row>
    <row r="187" spans="1:7" x14ac:dyDescent="0.25">
      <c r="A187" s="214" t="s">
        <v>31</v>
      </c>
      <c r="B187" s="215"/>
      <c r="C187" s="215"/>
      <c r="D187" s="215"/>
      <c r="E187" s="215"/>
      <c r="F187" s="215"/>
      <c r="G187" s="216"/>
    </row>
    <row r="188" spans="1:7" x14ac:dyDescent="0.25">
      <c r="A188" s="280" t="s">
        <v>115</v>
      </c>
      <c r="B188" s="281"/>
      <c r="C188" s="281"/>
      <c r="D188" s="281"/>
      <c r="E188" s="281"/>
      <c r="F188" s="281"/>
      <c r="G188" s="282"/>
    </row>
    <row r="189" spans="1:7" x14ac:dyDescent="0.25">
      <c r="A189" s="217" t="s">
        <v>116</v>
      </c>
      <c r="B189" s="218"/>
      <c r="C189" s="218"/>
      <c r="D189" s="218"/>
      <c r="E189" s="218"/>
      <c r="F189" s="218"/>
      <c r="G189" s="219"/>
    </row>
    <row r="190" spans="1:7" x14ac:dyDescent="0.25">
      <c r="A190" s="217" t="s">
        <v>132</v>
      </c>
      <c r="B190" s="218"/>
      <c r="C190" s="218"/>
      <c r="D190" s="218"/>
      <c r="E190" s="218"/>
      <c r="F190" s="218"/>
      <c r="G190" s="219"/>
    </row>
    <row r="191" spans="1:7" x14ac:dyDescent="0.25">
      <c r="A191" s="277" t="s">
        <v>133</v>
      </c>
      <c r="B191" s="278"/>
      <c r="C191" s="278"/>
      <c r="D191" s="278"/>
      <c r="E191" s="278"/>
      <c r="F191" s="278"/>
      <c r="G191" s="279"/>
    </row>
    <row r="192" spans="1:7" x14ac:dyDescent="0.25">
      <c r="A192" s="227" t="s">
        <v>131</v>
      </c>
      <c r="B192" s="228"/>
      <c r="C192" s="228"/>
      <c r="D192" s="228"/>
      <c r="E192" s="228"/>
      <c r="F192" s="228"/>
      <c r="G192" s="229"/>
    </row>
    <row r="194" spans="1:6" x14ac:dyDescent="0.25">
      <c r="A194" s="198" t="s">
        <v>7</v>
      </c>
      <c r="B194" s="198"/>
      <c r="C194" s="198"/>
      <c r="D194" s="198"/>
      <c r="E194" s="198"/>
      <c r="F194" s="198"/>
    </row>
    <row r="195" spans="1:6" x14ac:dyDescent="0.25">
      <c r="A195" s="198" t="s">
        <v>8</v>
      </c>
      <c r="B195" s="198"/>
      <c r="C195" s="198"/>
      <c r="D195" s="198"/>
      <c r="E195" s="198"/>
      <c r="F195" s="198"/>
    </row>
    <row r="196" spans="1:6" x14ac:dyDescent="0.25">
      <c r="A196" s="200" t="s">
        <v>52</v>
      </c>
      <c r="B196" s="200"/>
      <c r="C196" s="200"/>
      <c r="D196" s="200"/>
      <c r="E196" s="200"/>
      <c r="F196" s="200"/>
    </row>
    <row r="197" spans="1:6" x14ac:dyDescent="0.25">
      <c r="A197" s="200" t="s">
        <v>461</v>
      </c>
      <c r="B197" s="200"/>
      <c r="C197" s="200"/>
      <c r="D197" s="200"/>
      <c r="E197" s="200"/>
      <c r="F197" s="200"/>
    </row>
    <row r="198" spans="1:6" x14ac:dyDescent="0.25">
      <c r="A198" s="201" t="s">
        <v>148</v>
      </c>
      <c r="B198" s="201"/>
      <c r="C198" s="174"/>
      <c r="D198" s="173"/>
      <c r="E198" s="173"/>
      <c r="F198" s="173"/>
    </row>
    <row r="199" spans="1:6" x14ac:dyDescent="0.25">
      <c r="A199" s="175" t="s">
        <v>10</v>
      </c>
      <c r="B199" s="88" t="s">
        <v>11</v>
      </c>
      <c r="C199" s="172" t="s">
        <v>12</v>
      </c>
      <c r="D199" s="172" t="s">
        <v>13</v>
      </c>
      <c r="E199" s="172" t="s">
        <v>54</v>
      </c>
      <c r="F199" s="172" t="s">
        <v>27</v>
      </c>
    </row>
    <row r="200" spans="1:6" x14ac:dyDescent="0.25">
      <c r="A200" s="36"/>
      <c r="B200" s="37"/>
      <c r="C200" s="58"/>
      <c r="D200" s="45"/>
      <c r="E200" s="58"/>
      <c r="F200" s="58"/>
    </row>
    <row r="201" spans="1:6" x14ac:dyDescent="0.25">
      <c r="A201" s="36"/>
      <c r="B201" s="287" t="s">
        <v>466</v>
      </c>
      <c r="C201" s="288"/>
      <c r="D201" s="288"/>
      <c r="E201" s="289"/>
      <c r="F201" s="58"/>
    </row>
    <row r="202" spans="1:6" x14ac:dyDescent="0.25">
      <c r="A202" s="36"/>
      <c r="B202" s="287"/>
      <c r="C202" s="288"/>
      <c r="D202" s="288"/>
      <c r="E202" s="289"/>
      <c r="F202" s="58"/>
    </row>
    <row r="203" spans="1:6" x14ac:dyDescent="0.25">
      <c r="A203" s="36"/>
      <c r="B203" s="59" t="s">
        <v>6</v>
      </c>
      <c r="C203" s="58"/>
      <c r="D203" s="45">
        <f>SUM(D200:D202)</f>
        <v>0</v>
      </c>
      <c r="E203" s="58"/>
      <c r="F203" s="58"/>
    </row>
    <row r="204" spans="1:6" x14ac:dyDescent="0.25">
      <c r="A204" s="94"/>
      <c r="B204" s="94"/>
      <c r="C204" s="94"/>
      <c r="D204" s="94"/>
    </row>
    <row r="205" spans="1:6" x14ac:dyDescent="0.25">
      <c r="A205" s="11"/>
      <c r="B205" s="12"/>
      <c r="C205" s="12"/>
      <c r="D205" s="8"/>
      <c r="E205" s="13"/>
      <c r="F205" s="13"/>
    </row>
    <row r="206" spans="1:6" x14ac:dyDescent="0.25">
      <c r="A206" s="176"/>
      <c r="B206" s="290"/>
      <c r="C206" s="290"/>
      <c r="D206" s="290"/>
      <c r="E206" s="291"/>
      <c r="F206" s="291"/>
    </row>
    <row r="207" spans="1:6" x14ac:dyDescent="0.25">
      <c r="A207" s="214" t="s">
        <v>31</v>
      </c>
      <c r="B207" s="215"/>
      <c r="C207" s="215"/>
      <c r="D207" s="215"/>
      <c r="E207" s="215"/>
      <c r="F207" s="216"/>
    </row>
    <row r="208" spans="1:6" x14ac:dyDescent="0.25">
      <c r="A208" s="204" t="s">
        <v>115</v>
      </c>
      <c r="B208" s="205"/>
      <c r="C208" s="205"/>
      <c r="D208" s="205"/>
      <c r="E208" s="205"/>
      <c r="F208" s="237"/>
    </row>
    <row r="209" spans="1:6" x14ac:dyDescent="0.25">
      <c r="A209" s="204" t="s">
        <v>116</v>
      </c>
      <c r="B209" s="205"/>
      <c r="C209" s="205"/>
      <c r="D209" s="205"/>
      <c r="E209" s="205"/>
      <c r="F209" s="237"/>
    </row>
    <row r="210" spans="1:6" x14ac:dyDescent="0.25">
      <c r="A210" s="224" t="s">
        <v>147</v>
      </c>
      <c r="B210" s="225"/>
      <c r="C210" s="225"/>
      <c r="D210" s="225"/>
      <c r="E210" s="225"/>
      <c r="F210" s="226"/>
    </row>
    <row r="211" spans="1:6" x14ac:dyDescent="0.25">
      <c r="A211" s="204" t="s">
        <v>446</v>
      </c>
      <c r="B211" s="205"/>
      <c r="C211" s="205"/>
      <c r="D211" s="205"/>
      <c r="E211" s="205"/>
      <c r="F211" s="237"/>
    </row>
    <row r="212" spans="1:6" x14ac:dyDescent="0.25">
      <c r="A212" s="241" t="s">
        <v>133</v>
      </c>
      <c r="B212" s="242"/>
      <c r="C212" s="242"/>
      <c r="D212" s="242"/>
      <c r="E212" s="242"/>
      <c r="F212" s="243"/>
    </row>
    <row r="213" spans="1:6" x14ac:dyDescent="0.25">
      <c r="A213" s="284" t="s">
        <v>131</v>
      </c>
      <c r="B213" s="285"/>
      <c r="C213" s="285"/>
      <c r="D213" s="285"/>
      <c r="E213" s="285"/>
      <c r="F213" s="286"/>
    </row>
    <row r="215" spans="1:6" x14ac:dyDescent="0.25">
      <c r="A215" s="198" t="s">
        <v>7</v>
      </c>
      <c r="B215" s="198"/>
      <c r="C215" s="198"/>
      <c r="D215" s="198"/>
      <c r="E215" s="198"/>
      <c r="F215" s="198"/>
    </row>
    <row r="216" spans="1:6" x14ac:dyDescent="0.25">
      <c r="A216" s="198" t="s">
        <v>58</v>
      </c>
      <c r="B216" s="198"/>
      <c r="C216" s="198"/>
      <c r="D216" s="198"/>
      <c r="E216" s="198"/>
      <c r="F216" s="198"/>
    </row>
    <row r="217" spans="1:6" x14ac:dyDescent="0.25">
      <c r="A217" s="200" t="s">
        <v>4</v>
      </c>
      <c r="B217" s="200"/>
      <c r="C217" s="200"/>
      <c r="D217" s="200"/>
      <c r="E217" s="200"/>
      <c r="F217" s="200"/>
    </row>
    <row r="218" spans="1:6" x14ac:dyDescent="0.25">
      <c r="A218" s="267" t="s">
        <v>461</v>
      </c>
      <c r="B218" s="267"/>
      <c r="C218" s="267"/>
      <c r="D218" s="267"/>
      <c r="E218" s="267"/>
      <c r="F218" s="267"/>
    </row>
    <row r="219" spans="1:6" x14ac:dyDescent="0.25">
      <c r="A219" s="175" t="s">
        <v>10</v>
      </c>
      <c r="B219" s="220" t="s">
        <v>11</v>
      </c>
      <c r="C219" s="220"/>
      <c r="D219" s="172" t="s">
        <v>13</v>
      </c>
      <c r="E219" s="172" t="s">
        <v>54</v>
      </c>
      <c r="F219" s="172" t="s">
        <v>27</v>
      </c>
    </row>
    <row r="220" spans="1:6" x14ac:dyDescent="0.25">
      <c r="A220" s="116" t="s">
        <v>192</v>
      </c>
      <c r="B220" s="292" t="s">
        <v>193</v>
      </c>
      <c r="C220" s="292"/>
      <c r="D220" s="113"/>
      <c r="E220" s="117"/>
      <c r="F220" s="117"/>
    </row>
    <row r="221" spans="1:6" x14ac:dyDescent="0.25">
      <c r="A221" s="118" t="s">
        <v>194</v>
      </c>
      <c r="B221" s="293" t="s">
        <v>195</v>
      </c>
      <c r="C221" s="293"/>
      <c r="D221" s="114">
        <v>698354.79</v>
      </c>
      <c r="E221" s="119" t="s">
        <v>196</v>
      </c>
      <c r="F221" s="119"/>
    </row>
    <row r="222" spans="1:6" ht="48" customHeight="1" x14ac:dyDescent="0.25">
      <c r="A222" s="118" t="s">
        <v>197</v>
      </c>
      <c r="B222" s="293" t="s">
        <v>198</v>
      </c>
      <c r="C222" s="293"/>
      <c r="D222" s="114">
        <v>76599.259999999995</v>
      </c>
      <c r="E222" s="119" t="s">
        <v>188</v>
      </c>
      <c r="F222" s="117"/>
    </row>
    <row r="223" spans="1:6" x14ac:dyDescent="0.25">
      <c r="A223" s="118" t="s">
        <v>199</v>
      </c>
      <c r="B223" s="293" t="s">
        <v>200</v>
      </c>
      <c r="C223" s="293"/>
      <c r="D223" s="114">
        <v>96046793.219999999</v>
      </c>
      <c r="E223" s="119" t="s">
        <v>201</v>
      </c>
      <c r="F223" s="119"/>
    </row>
    <row r="224" spans="1:6" x14ac:dyDescent="0.25">
      <c r="A224" s="118"/>
      <c r="B224" s="294" t="s">
        <v>6</v>
      </c>
      <c r="C224" s="294"/>
      <c r="D224" s="115">
        <f>+D221+D222+D223</f>
        <v>96821747.269999996</v>
      </c>
      <c r="E224" s="119"/>
      <c r="F224" s="119"/>
    </row>
    <row r="225" spans="1:6" x14ac:dyDescent="0.25">
      <c r="A225" s="94"/>
      <c r="B225" s="94"/>
      <c r="C225" s="94"/>
      <c r="D225" s="94"/>
      <c r="E225" s="94"/>
    </row>
    <row r="226" spans="1:6" x14ac:dyDescent="0.25">
      <c r="A226" s="214" t="s">
        <v>31</v>
      </c>
      <c r="B226" s="215"/>
      <c r="C226" s="215"/>
      <c r="D226" s="215"/>
      <c r="E226" s="216"/>
    </row>
    <row r="227" spans="1:6" x14ac:dyDescent="0.25">
      <c r="A227" s="204" t="s">
        <v>115</v>
      </c>
      <c r="B227" s="205"/>
      <c r="C227" s="205"/>
      <c r="D227" s="205"/>
      <c r="E227" s="237"/>
    </row>
    <row r="228" spans="1:6" x14ac:dyDescent="0.25">
      <c r="A228" s="204" t="s">
        <v>116</v>
      </c>
      <c r="B228" s="205"/>
      <c r="C228" s="205"/>
      <c r="D228" s="205"/>
      <c r="E228" s="237"/>
    </row>
    <row r="229" spans="1:6" x14ac:dyDescent="0.25">
      <c r="A229" s="204" t="s">
        <v>132</v>
      </c>
      <c r="B229" s="205"/>
      <c r="C229" s="205"/>
      <c r="D229" s="205"/>
      <c r="E229" s="237"/>
    </row>
    <row r="230" spans="1:6" x14ac:dyDescent="0.25">
      <c r="A230" s="241" t="s">
        <v>133</v>
      </c>
      <c r="B230" s="242"/>
      <c r="C230" s="242"/>
      <c r="D230" s="242"/>
      <c r="E230" s="243"/>
    </row>
    <row r="231" spans="1:6" x14ac:dyDescent="0.25">
      <c r="A231" s="284" t="s">
        <v>131</v>
      </c>
      <c r="B231" s="285"/>
      <c r="C231" s="285"/>
      <c r="D231" s="285"/>
      <c r="E231" s="286"/>
    </row>
    <row r="233" spans="1:6" x14ac:dyDescent="0.25">
      <c r="A233" s="198" t="s">
        <v>7</v>
      </c>
      <c r="B233" s="198"/>
      <c r="C233" s="198"/>
      <c r="D233" s="198"/>
      <c r="E233" s="198"/>
      <c r="F233" s="198"/>
    </row>
    <row r="234" spans="1:6" x14ac:dyDescent="0.25">
      <c r="A234" s="198" t="s">
        <v>58</v>
      </c>
      <c r="B234" s="198"/>
      <c r="C234" s="198"/>
      <c r="D234" s="198"/>
      <c r="E234" s="198"/>
      <c r="F234" s="198"/>
    </row>
    <row r="235" spans="1:6" x14ac:dyDescent="0.25">
      <c r="A235" s="200" t="s">
        <v>5</v>
      </c>
      <c r="B235" s="200"/>
      <c r="C235" s="200"/>
      <c r="D235" s="200"/>
      <c r="E235" s="200"/>
      <c r="F235" s="200"/>
    </row>
    <row r="236" spans="1:6" x14ac:dyDescent="0.25">
      <c r="A236" s="267" t="s">
        <v>461</v>
      </c>
      <c r="B236" s="267"/>
      <c r="C236" s="267"/>
      <c r="D236" s="267"/>
      <c r="E236" s="267"/>
      <c r="F236" s="267"/>
    </row>
    <row r="237" spans="1:6" x14ac:dyDescent="0.25">
      <c r="A237" s="175" t="s">
        <v>10</v>
      </c>
      <c r="B237" s="220" t="s">
        <v>11</v>
      </c>
      <c r="C237" s="220"/>
      <c r="D237" s="172" t="s">
        <v>12</v>
      </c>
      <c r="E237" s="172" t="s">
        <v>54</v>
      </c>
      <c r="F237" s="172" t="s">
        <v>27</v>
      </c>
    </row>
    <row r="238" spans="1:6" x14ac:dyDescent="0.25">
      <c r="A238" s="36"/>
      <c r="B238" s="269"/>
      <c r="C238" s="269"/>
      <c r="D238" s="45"/>
      <c r="E238" s="58"/>
      <c r="F238" s="58"/>
    </row>
    <row r="239" spans="1:6" ht="15" customHeight="1" x14ac:dyDescent="0.25">
      <c r="A239" s="36"/>
      <c r="B239" s="268" t="s">
        <v>467</v>
      </c>
      <c r="C239" s="268"/>
      <c r="D239" s="185"/>
      <c r="E239" s="185"/>
      <c r="F239" s="58"/>
    </row>
    <row r="240" spans="1:6" x14ac:dyDescent="0.25">
      <c r="A240" s="36"/>
      <c r="B240" s="268"/>
      <c r="C240" s="268"/>
      <c r="D240" s="185"/>
      <c r="E240" s="185"/>
      <c r="F240" s="58"/>
    </row>
    <row r="241" spans="1:6" x14ac:dyDescent="0.25">
      <c r="A241" s="36"/>
      <c r="B241" s="272" t="s">
        <v>6</v>
      </c>
      <c r="C241" s="272"/>
      <c r="D241" s="45">
        <f>SUM(D238:D240)</f>
        <v>0</v>
      </c>
      <c r="E241" s="58"/>
      <c r="F241" s="58"/>
    </row>
    <row r="242" spans="1:6" x14ac:dyDescent="0.25">
      <c r="A242" s="11"/>
      <c r="B242" s="28"/>
      <c r="C242" s="27"/>
      <c r="D242" s="26"/>
      <c r="E242" s="26"/>
    </row>
    <row r="243" spans="1:6" x14ac:dyDescent="0.25">
      <c r="A243" s="176"/>
      <c r="B243" s="290"/>
      <c r="C243" s="290"/>
      <c r="D243" s="291"/>
      <c r="E243" s="291"/>
    </row>
    <row r="244" spans="1:6" x14ac:dyDescent="0.25">
      <c r="A244" s="214" t="s">
        <v>31</v>
      </c>
      <c r="B244" s="215"/>
      <c r="C244" s="215"/>
      <c r="D244" s="215"/>
      <c r="E244" s="216"/>
    </row>
    <row r="245" spans="1:6" x14ac:dyDescent="0.25">
      <c r="A245" s="204" t="s">
        <v>115</v>
      </c>
      <c r="B245" s="205"/>
      <c r="C245" s="205"/>
      <c r="D245" s="205"/>
      <c r="E245" s="237"/>
    </row>
    <row r="246" spans="1:6" x14ac:dyDescent="0.25">
      <c r="A246" s="204" t="s">
        <v>116</v>
      </c>
      <c r="B246" s="205"/>
      <c r="C246" s="205"/>
      <c r="D246" s="205"/>
      <c r="E246" s="237"/>
    </row>
    <row r="247" spans="1:6" x14ac:dyDescent="0.25">
      <c r="A247" s="204" t="s">
        <v>446</v>
      </c>
      <c r="B247" s="205"/>
      <c r="C247" s="205"/>
      <c r="D247" s="205"/>
      <c r="E247" s="237"/>
    </row>
    <row r="248" spans="1:6" x14ac:dyDescent="0.25">
      <c r="A248" s="241" t="s">
        <v>133</v>
      </c>
      <c r="B248" s="242"/>
      <c r="C248" s="242"/>
      <c r="D248" s="242"/>
      <c r="E248" s="243"/>
    </row>
    <row r="249" spans="1:6" x14ac:dyDescent="0.25">
      <c r="A249" s="284" t="s">
        <v>131</v>
      </c>
      <c r="B249" s="285"/>
      <c r="C249" s="285"/>
      <c r="D249" s="285"/>
      <c r="E249" s="286"/>
    </row>
    <row r="251" spans="1:6" x14ac:dyDescent="0.25">
      <c r="A251" s="198" t="s">
        <v>7</v>
      </c>
      <c r="B251" s="198"/>
      <c r="C251" s="198"/>
      <c r="D251" s="198"/>
      <c r="E251" s="198"/>
    </row>
    <row r="252" spans="1:6" x14ac:dyDescent="0.25">
      <c r="A252" s="198" t="s">
        <v>58</v>
      </c>
      <c r="B252" s="198"/>
      <c r="C252" s="198"/>
      <c r="D252" s="198"/>
      <c r="E252" s="198"/>
    </row>
    <row r="253" spans="1:6" x14ac:dyDescent="0.25">
      <c r="A253" s="200" t="s">
        <v>59</v>
      </c>
      <c r="B253" s="200"/>
      <c r="C253" s="200"/>
      <c r="D253" s="200"/>
      <c r="E253" s="200"/>
    </row>
    <row r="254" spans="1:6" x14ac:dyDescent="0.25">
      <c r="A254" s="295" t="s">
        <v>461</v>
      </c>
      <c r="B254" s="295"/>
      <c r="C254" s="295"/>
      <c r="D254" s="295"/>
      <c r="E254" s="295"/>
    </row>
    <row r="255" spans="1:6" ht="33.75" customHeight="1" x14ac:dyDescent="0.25">
      <c r="A255" s="297" t="s">
        <v>60</v>
      </c>
      <c r="B255" s="297"/>
      <c r="C255" s="297"/>
      <c r="D255" s="297"/>
      <c r="E255" s="297"/>
      <c r="F255" s="297"/>
    </row>
    <row r="256" spans="1:6" x14ac:dyDescent="0.25">
      <c r="A256" s="175" t="s">
        <v>10</v>
      </c>
      <c r="B256" s="220" t="s">
        <v>11</v>
      </c>
      <c r="C256" s="220"/>
      <c r="D256" s="172" t="s">
        <v>13</v>
      </c>
      <c r="E256" s="172" t="s">
        <v>61</v>
      </c>
      <c r="F256" s="172" t="s">
        <v>62</v>
      </c>
    </row>
    <row r="257" spans="1:6" x14ac:dyDescent="0.25">
      <c r="A257" s="121" t="s">
        <v>202</v>
      </c>
      <c r="B257" s="298" t="s">
        <v>203</v>
      </c>
      <c r="C257" s="298"/>
      <c r="D257" s="113">
        <f>+D258+D262</f>
        <v>72877498.960000008</v>
      </c>
      <c r="E257" s="107"/>
      <c r="F257" s="103"/>
    </row>
    <row r="258" spans="1:6" x14ac:dyDescent="0.25">
      <c r="A258" s="122" t="s">
        <v>204</v>
      </c>
      <c r="B258" s="298" t="s">
        <v>205</v>
      </c>
      <c r="C258" s="298"/>
      <c r="D258" s="113">
        <f>SUM(D259:D261)</f>
        <v>72876766.230000004</v>
      </c>
      <c r="E258" s="123">
        <f>+D258/D257</f>
        <v>0.99998994573070621</v>
      </c>
      <c r="F258" s="110"/>
    </row>
    <row r="259" spans="1:6" ht="56.25" x14ac:dyDescent="0.25">
      <c r="A259" s="122" t="s">
        <v>206</v>
      </c>
      <c r="B259" s="299" t="s">
        <v>207</v>
      </c>
      <c r="C259" s="299"/>
      <c r="D259" s="126">
        <v>67538299.75</v>
      </c>
      <c r="E259" s="124">
        <f>+D259/D258</f>
        <v>0.92674666075122303</v>
      </c>
      <c r="F259" s="125" t="s">
        <v>208</v>
      </c>
    </row>
    <row r="260" spans="1:6" x14ac:dyDescent="0.25">
      <c r="A260" s="118">
        <v>5120</v>
      </c>
      <c r="B260" s="293" t="s">
        <v>209</v>
      </c>
      <c r="C260" s="293"/>
      <c r="D260" s="126">
        <v>1158806.1499999999</v>
      </c>
      <c r="E260" s="124">
        <f>+D260/D258</f>
        <v>1.5900899696108809E-2</v>
      </c>
      <c r="F260" s="110"/>
    </row>
    <row r="261" spans="1:6" x14ac:dyDescent="0.25">
      <c r="A261" s="118">
        <v>5130</v>
      </c>
      <c r="B261" s="293" t="s">
        <v>210</v>
      </c>
      <c r="C261" s="293"/>
      <c r="D261" s="126">
        <v>4179660.33</v>
      </c>
      <c r="E261" s="124">
        <f>+D261/D258</f>
        <v>5.7352439552668111E-2</v>
      </c>
      <c r="F261" s="110"/>
    </row>
    <row r="262" spans="1:6" x14ac:dyDescent="0.25">
      <c r="A262" s="121" t="s">
        <v>211</v>
      </c>
      <c r="B262" s="300" t="s">
        <v>212</v>
      </c>
      <c r="C262" s="300"/>
      <c r="D262" s="113">
        <f>+D263+D264</f>
        <v>732.73</v>
      </c>
      <c r="E262" s="123">
        <f>+D262/D257</f>
        <v>1.0054269293766115E-5</v>
      </c>
      <c r="F262" s="103"/>
    </row>
    <row r="263" spans="1:6" ht="22.5" customHeight="1" x14ac:dyDescent="0.25">
      <c r="A263" s="127">
        <v>5510</v>
      </c>
      <c r="B263" s="301" t="s">
        <v>213</v>
      </c>
      <c r="C263" s="301"/>
      <c r="D263" s="114">
        <v>0</v>
      </c>
      <c r="E263" s="124">
        <f>+D263/D262</f>
        <v>0</v>
      </c>
      <c r="F263" s="110"/>
    </row>
    <row r="264" spans="1:6" x14ac:dyDescent="0.25">
      <c r="A264" s="122" t="s">
        <v>214</v>
      </c>
      <c r="B264" s="301" t="s">
        <v>215</v>
      </c>
      <c r="C264" s="301"/>
      <c r="D264" s="186">
        <v>732.73</v>
      </c>
      <c r="E264" s="124">
        <f>+D264/D262</f>
        <v>1</v>
      </c>
      <c r="F264" s="110"/>
    </row>
    <row r="265" spans="1:6" x14ac:dyDescent="0.25">
      <c r="A265" s="36"/>
      <c r="B265" s="302" t="s">
        <v>6</v>
      </c>
      <c r="C265" s="302"/>
      <c r="D265" s="113">
        <f>+D258+D262</f>
        <v>72877498.960000008</v>
      </c>
      <c r="E265" s="58"/>
      <c r="F265" s="58"/>
    </row>
    <row r="266" spans="1:6" x14ac:dyDescent="0.25">
      <c r="A266" s="94"/>
      <c r="B266" s="94"/>
      <c r="C266" s="94"/>
      <c r="D266" s="94"/>
    </row>
    <row r="267" spans="1:6" x14ac:dyDescent="0.25">
      <c r="A267" s="176"/>
      <c r="B267" s="290"/>
      <c r="C267" s="290"/>
      <c r="D267" s="291"/>
      <c r="E267" s="291"/>
    </row>
    <row r="268" spans="1:6" x14ac:dyDescent="0.25">
      <c r="A268" s="214" t="s">
        <v>31</v>
      </c>
      <c r="B268" s="215"/>
      <c r="C268" s="215"/>
      <c r="D268" s="215"/>
      <c r="E268" s="216"/>
    </row>
    <row r="269" spans="1:6" x14ac:dyDescent="0.25">
      <c r="A269" s="204" t="s">
        <v>115</v>
      </c>
      <c r="B269" s="205"/>
      <c r="C269" s="205"/>
      <c r="D269" s="205"/>
      <c r="E269" s="237"/>
    </row>
    <row r="270" spans="1:6" x14ac:dyDescent="0.25">
      <c r="A270" s="204" t="s">
        <v>116</v>
      </c>
      <c r="B270" s="205"/>
      <c r="C270" s="205"/>
      <c r="D270" s="205"/>
      <c r="E270" s="237"/>
    </row>
    <row r="271" spans="1:6" x14ac:dyDescent="0.25">
      <c r="A271" s="204" t="s">
        <v>446</v>
      </c>
      <c r="B271" s="205"/>
      <c r="C271" s="205"/>
      <c r="D271" s="205"/>
      <c r="E271" s="237"/>
    </row>
    <row r="272" spans="1:6" x14ac:dyDescent="0.25">
      <c r="A272" s="204" t="s">
        <v>134</v>
      </c>
      <c r="B272" s="205"/>
      <c r="C272" s="205"/>
      <c r="D272" s="205"/>
      <c r="E272" s="237"/>
    </row>
    <row r="273" spans="1:7" x14ac:dyDescent="0.25">
      <c r="A273" s="208" t="s">
        <v>135</v>
      </c>
      <c r="B273" s="209"/>
      <c r="C273" s="209"/>
      <c r="D273" s="209"/>
      <c r="E273" s="296"/>
    </row>
    <row r="275" spans="1:7" x14ac:dyDescent="0.25">
      <c r="A275" s="198" t="s">
        <v>7</v>
      </c>
      <c r="B275" s="198"/>
      <c r="C275" s="198"/>
      <c r="D275" s="198"/>
      <c r="E275" s="198"/>
      <c r="F275" s="198"/>
      <c r="G275" s="198"/>
    </row>
    <row r="276" spans="1:7" x14ac:dyDescent="0.25">
      <c r="A276" s="198" t="s">
        <v>63</v>
      </c>
      <c r="B276" s="198"/>
      <c r="C276" s="198"/>
      <c r="D276" s="198"/>
      <c r="E276" s="198"/>
      <c r="F276" s="198"/>
      <c r="G276" s="198"/>
    </row>
    <row r="277" spans="1:7" x14ac:dyDescent="0.25">
      <c r="A277" s="200" t="s">
        <v>64</v>
      </c>
      <c r="B277" s="200"/>
      <c r="C277" s="200"/>
      <c r="D277" s="200"/>
      <c r="E277" s="200"/>
      <c r="F277" s="200"/>
      <c r="G277" s="200"/>
    </row>
    <row r="278" spans="1:7" x14ac:dyDescent="0.25">
      <c r="A278" s="295" t="s">
        <v>461</v>
      </c>
      <c r="B278" s="295"/>
      <c r="C278" s="295"/>
      <c r="D278" s="295"/>
      <c r="E278" s="295"/>
      <c r="F278" s="295"/>
      <c r="G278" s="295"/>
    </row>
    <row r="279" spans="1:7" x14ac:dyDescent="0.25">
      <c r="A279" s="175" t="s">
        <v>10</v>
      </c>
      <c r="B279" s="88" t="s">
        <v>11</v>
      </c>
      <c r="C279" s="172" t="s">
        <v>149</v>
      </c>
      <c r="D279" s="172" t="s">
        <v>150</v>
      </c>
      <c r="E279" s="172" t="s">
        <v>65</v>
      </c>
      <c r="F279" s="172" t="s">
        <v>12</v>
      </c>
      <c r="G279" s="172" t="s">
        <v>54</v>
      </c>
    </row>
    <row r="280" spans="1:7" x14ac:dyDescent="0.25">
      <c r="A280" s="36"/>
      <c r="B280" s="37"/>
      <c r="C280" s="45"/>
      <c r="D280" s="58"/>
      <c r="E280" s="58"/>
      <c r="F280" s="36"/>
      <c r="G280" s="36"/>
    </row>
    <row r="281" spans="1:7" ht="48" x14ac:dyDescent="0.25">
      <c r="A281" s="128">
        <v>3220</v>
      </c>
      <c r="B281" s="104" t="s">
        <v>216</v>
      </c>
      <c r="C281" s="129">
        <v>17591109.890000001</v>
      </c>
      <c r="D281" s="129">
        <v>23944248.309999999</v>
      </c>
      <c r="E281" s="114">
        <f>C281-D281</f>
        <v>-6353138.4199999981</v>
      </c>
      <c r="F281" s="130" t="s">
        <v>217</v>
      </c>
      <c r="G281" s="108" t="s">
        <v>201</v>
      </c>
    </row>
    <row r="282" spans="1:7" x14ac:dyDescent="0.25">
      <c r="A282" s="36"/>
      <c r="B282" s="37"/>
      <c r="C282" s="45"/>
      <c r="D282" s="58"/>
      <c r="E282" s="58"/>
      <c r="F282" s="36"/>
      <c r="G282" s="36"/>
    </row>
    <row r="283" spans="1:7" x14ac:dyDescent="0.25">
      <c r="A283" s="36"/>
      <c r="B283" s="131" t="s">
        <v>6</v>
      </c>
      <c r="C283" s="132">
        <f>SUM(C280:C282)</f>
        <v>17591109.890000001</v>
      </c>
      <c r="D283" s="132">
        <f t="shared" ref="D283:E283" si="1">SUM(D280:D282)</f>
        <v>23944248.309999999</v>
      </c>
      <c r="E283" s="132">
        <f t="shared" si="1"/>
        <v>-6353138.4199999981</v>
      </c>
      <c r="F283" s="36"/>
      <c r="G283" s="36"/>
    </row>
    <row r="284" spans="1:7" x14ac:dyDescent="0.25">
      <c r="A284" s="94"/>
      <c r="B284" s="94"/>
      <c r="C284" s="94"/>
      <c r="D284" s="94"/>
      <c r="E284" s="94"/>
      <c r="F284" s="94"/>
      <c r="G284" s="94"/>
    </row>
    <row r="285" spans="1:7" x14ac:dyDescent="0.25">
      <c r="A285" s="176"/>
      <c r="B285" s="290"/>
      <c r="C285" s="290"/>
      <c r="D285" s="291"/>
      <c r="E285" s="291"/>
      <c r="F285" s="176"/>
      <c r="G285" s="176"/>
    </row>
    <row r="286" spans="1:7" x14ac:dyDescent="0.25">
      <c r="A286" s="214" t="s">
        <v>31</v>
      </c>
      <c r="B286" s="215"/>
      <c r="C286" s="215"/>
      <c r="D286" s="215"/>
      <c r="E286" s="215"/>
      <c r="F286" s="215"/>
      <c r="G286" s="216"/>
    </row>
    <row r="287" spans="1:7" x14ac:dyDescent="0.25">
      <c r="A287" s="202" t="s">
        <v>136</v>
      </c>
      <c r="B287" s="203"/>
      <c r="C287" s="203"/>
      <c r="D287" s="203"/>
      <c r="E287" s="203"/>
      <c r="F287" s="203"/>
      <c r="G287" s="236"/>
    </row>
    <row r="288" spans="1:7" x14ac:dyDescent="0.25">
      <c r="A288" s="204" t="s">
        <v>137</v>
      </c>
      <c r="B288" s="205"/>
      <c r="C288" s="205"/>
      <c r="D288" s="205"/>
      <c r="E288" s="205"/>
      <c r="F288" s="205"/>
      <c r="G288" s="237"/>
    </row>
    <row r="289" spans="1:7" x14ac:dyDescent="0.25">
      <c r="A289" s="303" t="s">
        <v>447</v>
      </c>
      <c r="B289" s="304"/>
      <c r="C289" s="304"/>
      <c r="D289" s="304"/>
      <c r="E289" s="304"/>
      <c r="F289" s="304"/>
      <c r="G289" s="305"/>
    </row>
    <row r="290" spans="1:7" x14ac:dyDescent="0.25">
      <c r="A290" s="204" t="s">
        <v>448</v>
      </c>
      <c r="B290" s="205"/>
      <c r="C290" s="205"/>
      <c r="D290" s="205"/>
      <c r="E290" s="205"/>
      <c r="F290" s="205"/>
      <c r="G290" s="237"/>
    </row>
    <row r="291" spans="1:7" x14ac:dyDescent="0.25">
      <c r="A291" s="204" t="s">
        <v>138</v>
      </c>
      <c r="B291" s="205"/>
      <c r="C291" s="205"/>
      <c r="D291" s="205"/>
      <c r="E291" s="205"/>
      <c r="F291" s="205"/>
      <c r="G291" s="237"/>
    </row>
    <row r="292" spans="1:7" x14ac:dyDescent="0.25">
      <c r="A292" s="204" t="s">
        <v>139</v>
      </c>
      <c r="B292" s="205"/>
      <c r="C292" s="205"/>
      <c r="D292" s="205"/>
      <c r="E292" s="205"/>
      <c r="F292" s="205"/>
      <c r="G292" s="237"/>
    </row>
    <row r="293" spans="1:7" x14ac:dyDescent="0.25">
      <c r="A293" s="284" t="s">
        <v>140</v>
      </c>
      <c r="B293" s="285"/>
      <c r="C293" s="285"/>
      <c r="D293" s="285"/>
      <c r="E293" s="285"/>
      <c r="F293" s="285"/>
      <c r="G293" s="286"/>
    </row>
    <row r="295" spans="1:7" x14ac:dyDescent="0.25">
      <c r="A295" s="198" t="s">
        <v>7</v>
      </c>
      <c r="B295" s="198"/>
      <c r="C295" s="198"/>
      <c r="D295" s="198"/>
      <c r="E295" s="198"/>
      <c r="F295" s="198"/>
      <c r="G295" s="198"/>
    </row>
    <row r="296" spans="1:7" x14ac:dyDescent="0.25">
      <c r="A296" s="198" t="s">
        <v>63</v>
      </c>
      <c r="B296" s="198"/>
      <c r="C296" s="198"/>
      <c r="D296" s="198"/>
      <c r="E296" s="198"/>
      <c r="F296" s="198"/>
      <c r="G296" s="198"/>
    </row>
    <row r="297" spans="1:7" x14ac:dyDescent="0.25">
      <c r="A297" s="200" t="s">
        <v>66</v>
      </c>
      <c r="B297" s="200"/>
      <c r="C297" s="200"/>
      <c r="D297" s="200"/>
      <c r="E297" s="200"/>
      <c r="F297" s="200"/>
      <c r="G297" s="200"/>
    </row>
    <row r="298" spans="1:7" x14ac:dyDescent="0.25">
      <c r="A298" s="295" t="s">
        <v>461</v>
      </c>
      <c r="B298" s="295"/>
      <c r="C298" s="295"/>
      <c r="D298" s="295"/>
      <c r="E298" s="295"/>
      <c r="F298" s="295"/>
      <c r="G298" s="295"/>
    </row>
    <row r="299" spans="1:7" x14ac:dyDescent="0.25">
      <c r="A299" s="175" t="s">
        <v>10</v>
      </c>
      <c r="B299" s="88" t="s">
        <v>11</v>
      </c>
      <c r="C299" s="172" t="s">
        <v>149</v>
      </c>
      <c r="D299" s="172" t="s">
        <v>150</v>
      </c>
      <c r="E299" s="172" t="s">
        <v>65</v>
      </c>
      <c r="F299" s="172" t="s">
        <v>12</v>
      </c>
      <c r="G299" s="172" t="s">
        <v>54</v>
      </c>
    </row>
    <row r="300" spans="1:7" x14ac:dyDescent="0.25">
      <c r="A300" s="36"/>
      <c r="B300" s="37"/>
      <c r="C300" s="45"/>
      <c r="D300" s="58"/>
      <c r="E300" s="58"/>
      <c r="F300" s="36"/>
      <c r="G300" s="36"/>
    </row>
    <row r="301" spans="1:7" x14ac:dyDescent="0.25">
      <c r="A301" s="36"/>
      <c r="B301" s="37"/>
      <c r="C301" s="45">
        <v>0</v>
      </c>
      <c r="D301" s="58">
        <v>0</v>
      </c>
      <c r="E301" s="58"/>
      <c r="F301" s="36"/>
      <c r="G301" s="36"/>
    </row>
    <row r="302" spans="1:7" x14ac:dyDescent="0.25">
      <c r="A302" s="36"/>
      <c r="B302" s="37"/>
      <c r="C302" s="45"/>
      <c r="D302" s="58"/>
      <c r="E302" s="58"/>
      <c r="F302" s="36"/>
      <c r="G302" s="36"/>
    </row>
    <row r="303" spans="1:7" x14ac:dyDescent="0.25">
      <c r="A303" s="36"/>
      <c r="B303" s="59" t="s">
        <v>6</v>
      </c>
      <c r="C303" s="45">
        <f>SUM(C300:C302)</f>
        <v>0</v>
      </c>
      <c r="D303" s="45">
        <f>SUM(D300:D302)</f>
        <v>0</v>
      </c>
      <c r="E303" s="58"/>
      <c r="F303" s="36"/>
      <c r="G303" s="36"/>
    </row>
    <row r="304" spans="1:7" x14ac:dyDescent="0.25">
      <c r="A304" s="94"/>
      <c r="B304" s="94"/>
      <c r="C304" s="94"/>
      <c r="D304" s="94"/>
      <c r="G304" s="176"/>
    </row>
    <row r="305" spans="1:7" x14ac:dyDescent="0.25">
      <c r="A305" s="15"/>
      <c r="B305" s="23"/>
      <c r="C305" s="24"/>
      <c r="D305" s="25"/>
      <c r="E305" s="25"/>
      <c r="F305" s="176"/>
      <c r="G305" s="176"/>
    </row>
    <row r="306" spans="1:7" x14ac:dyDescent="0.25">
      <c r="A306" s="15"/>
      <c r="B306" s="23"/>
      <c r="C306" s="24"/>
      <c r="D306" s="25"/>
      <c r="E306" s="25"/>
      <c r="F306" s="176"/>
      <c r="G306" s="176"/>
    </row>
    <row r="307" spans="1:7" x14ac:dyDescent="0.25">
      <c r="A307" s="15"/>
      <c r="B307" s="23"/>
      <c r="C307" s="24"/>
      <c r="D307" s="25"/>
      <c r="E307" s="25"/>
      <c r="F307" s="176"/>
      <c r="G307" s="176"/>
    </row>
    <row r="308" spans="1:7" x14ac:dyDescent="0.25">
      <c r="A308" s="176"/>
      <c r="B308" s="290"/>
      <c r="C308" s="290"/>
      <c r="D308" s="291"/>
      <c r="E308" s="291"/>
      <c r="F308" s="176"/>
      <c r="G308" s="176"/>
    </row>
    <row r="309" spans="1:7" x14ac:dyDescent="0.25">
      <c r="A309" s="214" t="s">
        <v>31</v>
      </c>
      <c r="B309" s="215"/>
      <c r="C309" s="215"/>
      <c r="D309" s="215"/>
      <c r="E309" s="215"/>
      <c r="F309" s="215"/>
      <c r="G309" s="216"/>
    </row>
    <row r="310" spans="1:7" x14ac:dyDescent="0.25">
      <c r="A310" s="202" t="s">
        <v>136</v>
      </c>
      <c r="B310" s="203"/>
      <c r="C310" s="203"/>
      <c r="D310" s="203"/>
      <c r="E310" s="203"/>
      <c r="F310" s="203"/>
      <c r="G310" s="236"/>
    </row>
    <row r="311" spans="1:7" x14ac:dyDescent="0.25">
      <c r="A311" s="204" t="s">
        <v>137</v>
      </c>
      <c r="B311" s="205"/>
      <c r="C311" s="205"/>
      <c r="D311" s="205"/>
      <c r="E311" s="205"/>
      <c r="F311" s="205"/>
      <c r="G311" s="237"/>
    </row>
    <row r="312" spans="1:7" x14ac:dyDescent="0.25">
      <c r="A312" s="303" t="s">
        <v>449</v>
      </c>
      <c r="B312" s="304"/>
      <c r="C312" s="304"/>
      <c r="D312" s="304"/>
      <c r="E312" s="304"/>
      <c r="F312" s="304"/>
      <c r="G312" s="305"/>
    </row>
    <row r="313" spans="1:7" x14ac:dyDescent="0.25">
      <c r="A313" s="204" t="s">
        <v>450</v>
      </c>
      <c r="B313" s="205"/>
      <c r="C313" s="205"/>
      <c r="D313" s="205"/>
      <c r="E313" s="205"/>
      <c r="F313" s="205"/>
      <c r="G313" s="237"/>
    </row>
    <row r="314" spans="1:7" x14ac:dyDescent="0.25">
      <c r="A314" s="204" t="s">
        <v>138</v>
      </c>
      <c r="B314" s="205"/>
      <c r="C314" s="205"/>
      <c r="D314" s="205"/>
      <c r="E314" s="205"/>
      <c r="F314" s="205"/>
      <c r="G314" s="237"/>
    </row>
    <row r="315" spans="1:7" x14ac:dyDescent="0.25">
      <c r="A315" s="204" t="s">
        <v>139</v>
      </c>
      <c r="B315" s="205"/>
      <c r="C315" s="205"/>
      <c r="D315" s="205"/>
      <c r="E315" s="205"/>
      <c r="F315" s="205"/>
      <c r="G315" s="237"/>
    </row>
    <row r="316" spans="1:7" x14ac:dyDescent="0.25">
      <c r="A316" s="284" t="s">
        <v>140</v>
      </c>
      <c r="B316" s="285"/>
      <c r="C316" s="285"/>
      <c r="D316" s="285"/>
      <c r="E316" s="285"/>
      <c r="F316" s="285"/>
      <c r="G316" s="286"/>
    </row>
    <row r="318" spans="1:7" x14ac:dyDescent="0.25">
      <c r="A318" s="313" t="s">
        <v>7</v>
      </c>
      <c r="B318" s="313"/>
      <c r="C318" s="313"/>
      <c r="D318" s="313"/>
      <c r="E318" s="313"/>
      <c r="F318" s="313"/>
      <c r="G318" s="313"/>
    </row>
    <row r="319" spans="1:7" x14ac:dyDescent="0.25">
      <c r="A319" s="313" t="s">
        <v>67</v>
      </c>
      <c r="B319" s="313"/>
      <c r="C319" s="313"/>
      <c r="D319" s="313"/>
      <c r="E319" s="313"/>
      <c r="F319" s="313"/>
      <c r="G319" s="313"/>
    </row>
    <row r="320" spans="1:7" x14ac:dyDescent="0.25">
      <c r="A320" s="306" t="s">
        <v>1</v>
      </c>
      <c r="B320" s="306"/>
      <c r="C320" s="306"/>
      <c r="D320" s="306"/>
      <c r="E320" s="306"/>
      <c r="F320" s="306"/>
      <c r="G320" s="306"/>
    </row>
    <row r="321" spans="1:7" x14ac:dyDescent="0.25">
      <c r="A321" s="200" t="s">
        <v>461</v>
      </c>
      <c r="B321" s="200"/>
      <c r="C321" s="200"/>
      <c r="D321" s="200"/>
      <c r="E321" s="200"/>
      <c r="F321" s="200"/>
      <c r="G321" s="200"/>
    </row>
    <row r="322" spans="1:7" x14ac:dyDescent="0.25">
      <c r="A322" s="314" t="s">
        <v>154</v>
      </c>
      <c r="B322" s="314"/>
      <c r="C322" s="314"/>
      <c r="D322" s="314"/>
      <c r="E322" s="314"/>
      <c r="F322" s="314"/>
      <c r="G322" s="314"/>
    </row>
    <row r="323" spans="1:7" x14ac:dyDescent="0.25">
      <c r="A323" s="328" t="s">
        <v>0</v>
      </c>
      <c r="B323" s="328"/>
      <c r="C323" s="328"/>
      <c r="D323" s="220">
        <v>2022</v>
      </c>
      <c r="E323" s="220"/>
      <c r="F323" s="220">
        <v>2021</v>
      </c>
      <c r="G323" s="220"/>
    </row>
    <row r="324" spans="1:7" x14ac:dyDescent="0.25">
      <c r="A324" s="309" t="s">
        <v>155</v>
      </c>
      <c r="B324" s="309"/>
      <c r="C324" s="309"/>
      <c r="D324" s="326"/>
      <c r="E324" s="326"/>
      <c r="F324" s="315"/>
      <c r="G324" s="315"/>
    </row>
    <row r="325" spans="1:7" x14ac:dyDescent="0.25">
      <c r="A325" s="309" t="s">
        <v>156</v>
      </c>
      <c r="B325" s="309"/>
      <c r="C325" s="309"/>
      <c r="D325" s="326"/>
      <c r="E325" s="326"/>
      <c r="F325" s="315"/>
      <c r="G325" s="315"/>
    </row>
    <row r="326" spans="1:7" x14ac:dyDescent="0.25">
      <c r="A326" s="329" t="s">
        <v>157</v>
      </c>
      <c r="B326" s="329"/>
      <c r="C326" s="329"/>
      <c r="D326" s="316">
        <f>+D327+D338+D343</f>
        <v>11672025.699999999</v>
      </c>
      <c r="E326" s="316"/>
      <c r="F326" s="316">
        <f>+F327+F338+F343</f>
        <v>11833899.350000001</v>
      </c>
      <c r="G326" s="316"/>
    </row>
    <row r="327" spans="1:7" x14ac:dyDescent="0.25">
      <c r="A327" s="330" t="s">
        <v>218</v>
      </c>
      <c r="B327" s="330"/>
      <c r="C327" s="330"/>
      <c r="D327" s="316">
        <f>SUM(D328:E337)</f>
        <v>1167281.7</v>
      </c>
      <c r="E327" s="316"/>
      <c r="F327" s="316">
        <f>SUM(F328:G337)</f>
        <v>11774406.380000001</v>
      </c>
      <c r="G327" s="316"/>
    </row>
    <row r="328" spans="1:7" ht="19.5" customHeight="1" x14ac:dyDescent="0.25">
      <c r="A328" s="330" t="s">
        <v>219</v>
      </c>
      <c r="B328" s="330"/>
      <c r="C328" s="330"/>
      <c r="D328" s="317">
        <v>152286.21</v>
      </c>
      <c r="E328" s="317"/>
      <c r="F328" s="317">
        <v>151882.85999999999</v>
      </c>
      <c r="G328" s="317"/>
    </row>
    <row r="329" spans="1:7" ht="19.5" customHeight="1" x14ac:dyDescent="0.25">
      <c r="A329" s="330" t="s">
        <v>220</v>
      </c>
      <c r="B329" s="330"/>
      <c r="C329" s="330"/>
      <c r="D329" s="318">
        <v>124968.75</v>
      </c>
      <c r="E329" s="318"/>
      <c r="F329" s="318">
        <v>123496.19</v>
      </c>
      <c r="G329" s="318"/>
    </row>
    <row r="330" spans="1:7" ht="19.5" customHeight="1" x14ac:dyDescent="0.25">
      <c r="A330" s="330" t="s">
        <v>221</v>
      </c>
      <c r="B330" s="330"/>
      <c r="C330" s="330"/>
      <c r="D330" s="318">
        <v>85216.58</v>
      </c>
      <c r="E330" s="318"/>
      <c r="F330" s="318">
        <v>318298.98</v>
      </c>
      <c r="G330" s="318"/>
    </row>
    <row r="331" spans="1:7" ht="19.5" customHeight="1" x14ac:dyDescent="0.25">
      <c r="A331" s="330" t="s">
        <v>222</v>
      </c>
      <c r="B331" s="330"/>
      <c r="C331" s="330"/>
      <c r="D331" s="327">
        <v>0</v>
      </c>
      <c r="E331" s="327"/>
      <c r="F331" s="319">
        <v>0.24</v>
      </c>
      <c r="G331" s="319"/>
    </row>
    <row r="332" spans="1:7" ht="19.5" customHeight="1" x14ac:dyDescent="0.25">
      <c r="A332" s="330" t="s">
        <v>223</v>
      </c>
      <c r="B332" s="330"/>
      <c r="C332" s="330"/>
      <c r="D332" s="318">
        <v>20281.72</v>
      </c>
      <c r="E332" s="318"/>
      <c r="F332" s="318">
        <v>34587.53</v>
      </c>
      <c r="G332" s="318"/>
    </row>
    <row r="333" spans="1:7" ht="19.5" customHeight="1" x14ac:dyDescent="0.25">
      <c r="A333" s="330" t="s">
        <v>224</v>
      </c>
      <c r="B333" s="330"/>
      <c r="C333" s="330"/>
      <c r="D333" s="318">
        <v>5828.04</v>
      </c>
      <c r="E333" s="318"/>
      <c r="F333" s="318">
        <v>5828.04</v>
      </c>
      <c r="G333" s="318"/>
    </row>
    <row r="334" spans="1:7" ht="19.5" customHeight="1" x14ac:dyDescent="0.25">
      <c r="A334" s="330" t="s">
        <v>225</v>
      </c>
      <c r="B334" s="330"/>
      <c r="C334" s="330"/>
      <c r="D334" s="319">
        <v>2000.02</v>
      </c>
      <c r="E334" s="319"/>
      <c r="F334" s="319">
        <v>9657111.8900000006</v>
      </c>
      <c r="G334" s="319"/>
    </row>
    <row r="335" spans="1:7" ht="19.5" customHeight="1" x14ac:dyDescent="0.25">
      <c r="A335" s="330" t="s">
        <v>226</v>
      </c>
      <c r="B335" s="330"/>
      <c r="C335" s="330"/>
      <c r="D335" s="318">
        <v>0</v>
      </c>
      <c r="E335" s="318"/>
      <c r="F335" s="318">
        <v>1461575.89</v>
      </c>
      <c r="G335" s="318"/>
    </row>
    <row r="336" spans="1:7" ht="19.5" customHeight="1" x14ac:dyDescent="0.25">
      <c r="A336" s="330" t="s">
        <v>227</v>
      </c>
      <c r="B336" s="330"/>
      <c r="C336" s="330"/>
      <c r="D336" s="318">
        <v>0</v>
      </c>
      <c r="E336" s="318"/>
      <c r="F336" s="318">
        <v>21624.76</v>
      </c>
      <c r="G336" s="318"/>
    </row>
    <row r="337" spans="1:7" ht="19.5" customHeight="1" x14ac:dyDescent="0.25">
      <c r="A337" s="330" t="s">
        <v>454</v>
      </c>
      <c r="B337" s="330"/>
      <c r="C337" s="330"/>
      <c r="D337" s="318">
        <v>776700.38</v>
      </c>
      <c r="E337" s="318"/>
      <c r="F337" s="318">
        <v>0</v>
      </c>
      <c r="G337" s="318"/>
    </row>
    <row r="338" spans="1:7" ht="19.5" customHeight="1" x14ac:dyDescent="0.25">
      <c r="A338" s="330" t="s">
        <v>228</v>
      </c>
      <c r="B338" s="330"/>
      <c r="C338" s="330"/>
      <c r="D338" s="325">
        <f>SUM(D339:E342)</f>
        <v>10465207.630000001</v>
      </c>
      <c r="E338" s="325"/>
      <c r="F338" s="325">
        <f>SUM(F339:G342)</f>
        <v>19292.63</v>
      </c>
      <c r="G338" s="325"/>
    </row>
    <row r="339" spans="1:7" ht="19.5" customHeight="1" x14ac:dyDescent="0.25">
      <c r="A339" s="330" t="s">
        <v>229</v>
      </c>
      <c r="B339" s="330"/>
      <c r="C339" s="330"/>
      <c r="D339" s="319">
        <v>19292.63</v>
      </c>
      <c r="E339" s="319"/>
      <c r="F339" s="319">
        <v>19292.63</v>
      </c>
      <c r="G339" s="319"/>
    </row>
    <row r="340" spans="1:7" ht="19.5" customHeight="1" x14ac:dyDescent="0.25">
      <c r="A340" s="330" t="s">
        <v>451</v>
      </c>
      <c r="B340" s="330"/>
      <c r="C340" s="330"/>
      <c r="D340" s="319">
        <v>91986.05</v>
      </c>
      <c r="E340" s="319"/>
      <c r="F340" s="319">
        <v>0</v>
      </c>
      <c r="G340" s="319"/>
    </row>
    <row r="341" spans="1:7" ht="19.5" customHeight="1" x14ac:dyDescent="0.25">
      <c r="A341" s="330" t="s">
        <v>452</v>
      </c>
      <c r="B341" s="330"/>
      <c r="C341" s="330"/>
      <c r="D341" s="319">
        <v>2300661.7000000002</v>
      </c>
      <c r="E341" s="319"/>
      <c r="F341" s="319">
        <v>0</v>
      </c>
      <c r="G341" s="319"/>
    </row>
    <row r="342" spans="1:7" ht="19.5" customHeight="1" x14ac:dyDescent="0.25">
      <c r="A342" s="330" t="s">
        <v>453</v>
      </c>
      <c r="B342" s="330"/>
      <c r="C342" s="330"/>
      <c r="D342" s="319">
        <v>8053267.25</v>
      </c>
      <c r="E342" s="319"/>
      <c r="F342" s="319"/>
      <c r="G342" s="319"/>
    </row>
    <row r="343" spans="1:7" ht="19.5" customHeight="1" x14ac:dyDescent="0.25">
      <c r="A343" s="330" t="s">
        <v>230</v>
      </c>
      <c r="B343" s="330"/>
      <c r="C343" s="330"/>
      <c r="D343" s="325">
        <f>SUM(D344:E346)</f>
        <v>39536.370000000003</v>
      </c>
      <c r="E343" s="325"/>
      <c r="F343" s="325">
        <f>SUM(F344:G346)</f>
        <v>40200.339999999997</v>
      </c>
      <c r="G343" s="325"/>
    </row>
    <row r="344" spans="1:7" ht="19.5" customHeight="1" x14ac:dyDescent="0.25">
      <c r="A344" s="330" t="s">
        <v>231</v>
      </c>
      <c r="B344" s="330"/>
      <c r="C344" s="330"/>
      <c r="D344" s="319">
        <v>19949.16</v>
      </c>
      <c r="E344" s="319"/>
      <c r="F344" s="319">
        <v>20036.61</v>
      </c>
      <c r="G344" s="319"/>
    </row>
    <row r="345" spans="1:7" ht="19.5" customHeight="1" x14ac:dyDescent="0.25">
      <c r="A345" s="330" t="s">
        <v>232</v>
      </c>
      <c r="B345" s="330"/>
      <c r="C345" s="330"/>
      <c r="D345" s="319">
        <v>19585.8</v>
      </c>
      <c r="E345" s="319"/>
      <c r="F345" s="319">
        <v>20163.73</v>
      </c>
      <c r="G345" s="319"/>
    </row>
    <row r="346" spans="1:7" ht="19.5" customHeight="1" x14ac:dyDescent="0.25">
      <c r="A346" s="330" t="s">
        <v>455</v>
      </c>
      <c r="B346" s="330"/>
      <c r="C346" s="330"/>
      <c r="D346" s="319">
        <v>1.41</v>
      </c>
      <c r="E346" s="319"/>
      <c r="F346" s="319">
        <v>0</v>
      </c>
      <c r="G346" s="319"/>
    </row>
    <row r="347" spans="1:7" x14ac:dyDescent="0.25">
      <c r="A347" s="329" t="s">
        <v>68</v>
      </c>
      <c r="B347" s="329"/>
      <c r="C347" s="329"/>
      <c r="D347" s="325">
        <f>+D348</f>
        <v>23375062.229999997</v>
      </c>
      <c r="E347" s="325"/>
      <c r="F347" s="325">
        <f>+F348</f>
        <v>702013.19000000006</v>
      </c>
      <c r="G347" s="325"/>
    </row>
    <row r="348" spans="1:7" ht="18" customHeight="1" x14ac:dyDescent="0.25">
      <c r="A348" s="315" t="s">
        <v>233</v>
      </c>
      <c r="B348" s="315"/>
      <c r="C348" s="315"/>
      <c r="D348" s="319">
        <f>SUM(D349:E354)</f>
        <v>23375062.229999997</v>
      </c>
      <c r="E348" s="319"/>
      <c r="F348" s="319">
        <f>SUM(F349:G354)</f>
        <v>702013.19000000006</v>
      </c>
      <c r="G348" s="319"/>
    </row>
    <row r="349" spans="1:7" ht="18" customHeight="1" x14ac:dyDescent="0.25">
      <c r="A349" s="315" t="s">
        <v>234</v>
      </c>
      <c r="B349" s="315"/>
      <c r="C349" s="315"/>
      <c r="D349" s="319">
        <v>122704.81</v>
      </c>
      <c r="E349" s="319"/>
      <c r="F349" s="319">
        <v>116951.12</v>
      </c>
      <c r="G349" s="319"/>
    </row>
    <row r="350" spans="1:7" ht="18" customHeight="1" x14ac:dyDescent="0.25">
      <c r="A350" s="315" t="s">
        <v>235</v>
      </c>
      <c r="B350" s="315"/>
      <c r="C350" s="315"/>
      <c r="D350" s="319">
        <v>20719418.809999999</v>
      </c>
      <c r="E350" s="319"/>
      <c r="F350" s="319">
        <v>20740.53</v>
      </c>
      <c r="G350" s="319"/>
    </row>
    <row r="351" spans="1:7" ht="18" customHeight="1" x14ac:dyDescent="0.25">
      <c r="A351" s="315" t="s">
        <v>236</v>
      </c>
      <c r="B351" s="315"/>
      <c r="C351" s="315"/>
      <c r="D351" s="319">
        <v>2466201.14</v>
      </c>
      <c r="E351" s="319"/>
      <c r="F351" s="319">
        <v>564321.54</v>
      </c>
      <c r="G351" s="319"/>
    </row>
    <row r="352" spans="1:7" x14ac:dyDescent="0.25">
      <c r="A352" s="309" t="s">
        <v>158</v>
      </c>
      <c r="B352" s="309"/>
      <c r="C352" s="309"/>
      <c r="D352" s="331"/>
      <c r="E352" s="331"/>
      <c r="F352" s="315"/>
      <c r="G352" s="315"/>
    </row>
    <row r="353" spans="1:8" x14ac:dyDescent="0.25">
      <c r="A353" s="310" t="s">
        <v>159</v>
      </c>
      <c r="B353" s="310"/>
      <c r="C353" s="310"/>
      <c r="D353" s="358">
        <v>66737.47</v>
      </c>
      <c r="E353" s="358"/>
      <c r="F353" s="359">
        <v>0</v>
      </c>
      <c r="G353" s="359"/>
    </row>
    <row r="354" spans="1:8" x14ac:dyDescent="0.25">
      <c r="A354" s="309" t="s">
        <v>160</v>
      </c>
      <c r="B354" s="309"/>
      <c r="C354" s="309"/>
      <c r="D354" s="332"/>
      <c r="E354" s="332"/>
      <c r="F354" s="315"/>
      <c r="G354" s="315"/>
    </row>
    <row r="355" spans="1:8" x14ac:dyDescent="0.25">
      <c r="A355" s="333" t="s">
        <v>161</v>
      </c>
      <c r="B355" s="333"/>
      <c r="C355" s="333"/>
      <c r="D355" s="357">
        <f>+D326+D347</f>
        <v>35047087.929999992</v>
      </c>
      <c r="E355" s="357"/>
      <c r="F355" s="357">
        <f>+F326+F347</f>
        <v>12535912.540000001</v>
      </c>
      <c r="G355" s="357"/>
    </row>
    <row r="356" spans="1:8" x14ac:dyDescent="0.25">
      <c r="A356" s="94"/>
      <c r="B356" s="94"/>
      <c r="C356" s="94"/>
      <c r="D356" s="29"/>
    </row>
    <row r="357" spans="1:8" ht="15" customHeight="1" x14ac:dyDescent="0.25">
      <c r="A357" s="334" t="s">
        <v>162</v>
      </c>
      <c r="B357" s="334"/>
      <c r="C357" s="334"/>
      <c r="D357" s="334"/>
      <c r="E357" s="334"/>
      <c r="F357" s="334"/>
      <c r="G357" s="334"/>
    </row>
    <row r="358" spans="1:8" x14ac:dyDescent="0.25">
      <c r="B358" s="187"/>
      <c r="D358" s="29"/>
    </row>
    <row r="359" spans="1:8" x14ac:dyDescent="0.25">
      <c r="A359" s="328" t="s">
        <v>0</v>
      </c>
      <c r="B359" s="328"/>
      <c r="C359" s="328"/>
      <c r="D359" s="335">
        <v>2022</v>
      </c>
      <c r="E359" s="335"/>
      <c r="F359" s="335">
        <v>2021</v>
      </c>
      <c r="G359" s="335"/>
    </row>
    <row r="360" spans="1:8" x14ac:dyDescent="0.25">
      <c r="A360" s="309" t="s">
        <v>163</v>
      </c>
      <c r="B360" s="309"/>
      <c r="C360" s="309"/>
      <c r="D360" s="360">
        <v>23944248.309999999</v>
      </c>
      <c r="E360" s="360"/>
      <c r="F360" s="360">
        <v>2154390.66</v>
      </c>
      <c r="G360" s="360"/>
    </row>
    <row r="361" spans="1:8" x14ac:dyDescent="0.25">
      <c r="A361" s="310" t="s">
        <v>164</v>
      </c>
      <c r="B361" s="310"/>
      <c r="C361" s="310"/>
      <c r="D361" s="360"/>
      <c r="E361" s="360"/>
      <c r="F361" s="360"/>
      <c r="G361" s="360"/>
    </row>
    <row r="362" spans="1:8" x14ac:dyDescent="0.25">
      <c r="A362" s="309" t="s">
        <v>165</v>
      </c>
      <c r="B362" s="309"/>
      <c r="C362" s="309"/>
      <c r="D362" s="360">
        <v>567685</v>
      </c>
      <c r="E362" s="360"/>
      <c r="F362" s="360">
        <v>142859</v>
      </c>
      <c r="G362" s="360"/>
    </row>
    <row r="363" spans="1:8" x14ac:dyDescent="0.25">
      <c r="A363" s="309" t="s">
        <v>166</v>
      </c>
      <c r="B363" s="309"/>
      <c r="C363" s="309"/>
      <c r="D363" s="360">
        <v>297221</v>
      </c>
      <c r="E363" s="360"/>
      <c r="F363" s="360">
        <v>56231</v>
      </c>
      <c r="G363" s="360"/>
      <c r="H363" s="362"/>
    </row>
    <row r="364" spans="1:8" x14ac:dyDescent="0.25">
      <c r="A364" s="309" t="s">
        <v>167</v>
      </c>
      <c r="B364" s="309"/>
      <c r="C364" s="309"/>
      <c r="D364" s="360">
        <v>0</v>
      </c>
      <c r="E364" s="360"/>
      <c r="F364" s="360">
        <v>0</v>
      </c>
      <c r="G364" s="360"/>
    </row>
    <row r="365" spans="1:8" x14ac:dyDescent="0.25">
      <c r="A365" s="310" t="s">
        <v>168</v>
      </c>
      <c r="B365" s="310"/>
      <c r="C365" s="310"/>
      <c r="D365" s="360">
        <v>0</v>
      </c>
      <c r="E365" s="360"/>
      <c r="F365" s="360">
        <v>0</v>
      </c>
      <c r="G365" s="360"/>
    </row>
    <row r="366" spans="1:8" x14ac:dyDescent="0.25">
      <c r="A366" s="310" t="s">
        <v>169</v>
      </c>
      <c r="B366" s="310"/>
      <c r="C366" s="310"/>
      <c r="D366" s="360">
        <v>0</v>
      </c>
      <c r="E366" s="360"/>
      <c r="F366" s="360">
        <v>0</v>
      </c>
      <c r="G366" s="360"/>
    </row>
    <row r="367" spans="1:8" x14ac:dyDescent="0.25">
      <c r="A367" s="309" t="s">
        <v>170</v>
      </c>
      <c r="B367" s="309"/>
      <c r="C367" s="309"/>
      <c r="D367" s="360">
        <v>0</v>
      </c>
      <c r="E367" s="360"/>
      <c r="F367" s="360">
        <v>0</v>
      </c>
      <c r="G367" s="360"/>
    </row>
    <row r="368" spans="1:8" x14ac:dyDescent="0.25">
      <c r="A368" s="311" t="s">
        <v>171</v>
      </c>
      <c r="B368" s="311"/>
      <c r="C368" s="311"/>
      <c r="D368" s="361">
        <f>SUM(D360:E367)</f>
        <v>24809154.309999999</v>
      </c>
      <c r="E368" s="361"/>
      <c r="F368" s="361">
        <f>SUM(F360:G367)</f>
        <v>2353480.66</v>
      </c>
      <c r="G368" s="361"/>
    </row>
    <row r="369" spans="1:7" x14ac:dyDescent="0.25">
      <c r="A369" s="313" t="s">
        <v>114</v>
      </c>
      <c r="B369" s="313"/>
      <c r="C369" s="313"/>
      <c r="D369" s="35"/>
      <c r="E369" s="35"/>
    </row>
    <row r="370" spans="1:7" x14ac:dyDescent="0.25">
      <c r="A370" s="34"/>
      <c r="B370" s="34"/>
      <c r="C370" s="34"/>
      <c r="D370" s="34"/>
      <c r="E370" s="34"/>
    </row>
    <row r="371" spans="1:7" x14ac:dyDescent="0.25">
      <c r="A371" s="306" t="s">
        <v>113</v>
      </c>
      <c r="B371" s="306"/>
      <c r="C371" s="306"/>
      <c r="D371" s="33"/>
      <c r="E371" s="33"/>
    </row>
    <row r="372" spans="1:7" x14ac:dyDescent="0.25">
      <c r="A372" s="33"/>
      <c r="B372" s="33"/>
      <c r="C372" s="33"/>
      <c r="D372" s="33"/>
      <c r="E372" s="33"/>
    </row>
    <row r="373" spans="1:7" x14ac:dyDescent="0.25">
      <c r="A373" s="307" t="s">
        <v>112</v>
      </c>
      <c r="B373" s="307"/>
      <c r="C373" s="307"/>
      <c r="D373" s="307"/>
      <c r="E373" s="307"/>
    </row>
    <row r="374" spans="1:7" x14ac:dyDescent="0.25">
      <c r="A374" s="32"/>
      <c r="B374" s="32"/>
      <c r="C374" s="32"/>
      <c r="D374" s="32"/>
      <c r="E374" s="30"/>
    </row>
    <row r="375" spans="1:7" x14ac:dyDescent="0.25">
      <c r="A375" s="78" t="s">
        <v>141</v>
      </c>
      <c r="B375" s="78"/>
      <c r="C375" s="31"/>
      <c r="D375" s="31"/>
      <c r="E375" s="30"/>
    </row>
    <row r="376" spans="1:7" x14ac:dyDescent="0.25">
      <c r="A376" s="78"/>
      <c r="B376" s="78"/>
      <c r="C376" s="31"/>
      <c r="D376" s="31"/>
      <c r="E376" s="30"/>
    </row>
    <row r="377" spans="1:7" x14ac:dyDescent="0.25">
      <c r="A377" s="308" t="s">
        <v>111</v>
      </c>
      <c r="B377" s="308"/>
      <c r="C377" s="78"/>
      <c r="D377" s="78"/>
      <c r="E377" s="79"/>
    </row>
    <row r="378" spans="1:7" ht="29.25" customHeight="1" x14ac:dyDescent="0.25">
      <c r="A378" s="80" t="s">
        <v>110</v>
      </c>
      <c r="B378" s="322" t="s">
        <v>151</v>
      </c>
      <c r="C378" s="322"/>
      <c r="D378" s="322"/>
      <c r="E378" s="322"/>
      <c r="F378" s="322"/>
      <c r="G378" s="322"/>
    </row>
    <row r="379" spans="1:7" ht="19.5" customHeight="1" x14ac:dyDescent="0.25">
      <c r="A379" s="81" t="s">
        <v>109</v>
      </c>
      <c r="B379" s="323" t="s">
        <v>108</v>
      </c>
      <c r="C379" s="323"/>
      <c r="D379" s="323"/>
      <c r="E379" s="323"/>
      <c r="F379" s="323"/>
      <c r="G379" s="323"/>
    </row>
    <row r="380" spans="1:7" ht="33" customHeight="1" x14ac:dyDescent="0.25">
      <c r="A380" s="81" t="s">
        <v>107</v>
      </c>
      <c r="B380" s="324" t="s">
        <v>106</v>
      </c>
      <c r="C380" s="324"/>
      <c r="D380" s="324"/>
      <c r="E380" s="324"/>
      <c r="F380" s="324"/>
      <c r="G380" s="324"/>
    </row>
    <row r="381" spans="1:7" ht="25.5" customHeight="1" x14ac:dyDescent="0.25">
      <c r="A381" s="81" t="s">
        <v>105</v>
      </c>
      <c r="B381" s="324" t="s">
        <v>152</v>
      </c>
      <c r="C381" s="324"/>
      <c r="D381" s="324"/>
      <c r="E381" s="324"/>
      <c r="F381" s="324"/>
      <c r="G381" s="324"/>
    </row>
    <row r="382" spans="1:7" x14ac:dyDescent="0.25">
      <c r="A382" s="78"/>
      <c r="B382" s="82"/>
      <c r="C382" s="82"/>
      <c r="D382" s="82"/>
      <c r="E382" s="82"/>
    </row>
    <row r="383" spans="1:7" ht="78" customHeight="1" x14ac:dyDescent="0.25">
      <c r="A383" s="80" t="s">
        <v>104</v>
      </c>
      <c r="B383" s="323" t="s">
        <v>103</v>
      </c>
      <c r="C383" s="323"/>
      <c r="D383" s="323"/>
      <c r="E383" s="323"/>
      <c r="F383" s="323"/>
      <c r="G383" s="323"/>
    </row>
    <row r="384" spans="1:7" x14ac:dyDescent="0.25">
      <c r="A384" s="81" t="s">
        <v>102</v>
      </c>
      <c r="B384" s="79"/>
      <c r="C384" s="79"/>
      <c r="D384" s="79"/>
      <c r="E384" s="79"/>
    </row>
    <row r="385" spans="1:5" x14ac:dyDescent="0.25">
      <c r="A385" s="78"/>
      <c r="B385" s="79"/>
      <c r="C385" s="79"/>
      <c r="D385" s="79"/>
      <c r="E385" s="79"/>
    </row>
    <row r="386" spans="1:5" x14ac:dyDescent="0.25">
      <c r="A386" s="78" t="s">
        <v>153</v>
      </c>
      <c r="B386" s="78"/>
      <c r="C386" s="78"/>
      <c r="D386" s="78"/>
      <c r="E386" s="79"/>
    </row>
    <row r="387" spans="1:5" x14ac:dyDescent="0.25">
      <c r="A387" s="320" t="s">
        <v>111</v>
      </c>
      <c r="B387" s="320"/>
      <c r="C387" s="133"/>
      <c r="D387" s="133"/>
      <c r="E387" s="133"/>
    </row>
    <row r="388" spans="1:5" x14ac:dyDescent="0.25">
      <c r="A388" s="133"/>
      <c r="B388" s="321" t="s">
        <v>100</v>
      </c>
      <c r="C388" s="321"/>
      <c r="D388" s="321"/>
      <c r="E388" s="321"/>
    </row>
    <row r="389" spans="1:5" x14ac:dyDescent="0.25">
      <c r="A389" s="92" t="s">
        <v>99</v>
      </c>
      <c r="B389" s="92" t="s">
        <v>98</v>
      </c>
      <c r="C389" s="92" t="s">
        <v>97</v>
      </c>
      <c r="D389" s="92" t="s">
        <v>96</v>
      </c>
      <c r="E389" s="92" t="s">
        <v>95</v>
      </c>
    </row>
    <row r="390" spans="1:5" x14ac:dyDescent="0.25">
      <c r="A390" s="134">
        <v>7300</v>
      </c>
      <c r="B390" s="135" t="s">
        <v>237</v>
      </c>
      <c r="C390" s="136">
        <v>0</v>
      </c>
      <c r="D390" s="136">
        <f>D391-D392</f>
        <v>0</v>
      </c>
      <c r="E390" s="137">
        <f>C390-D390</f>
        <v>0</v>
      </c>
    </row>
    <row r="391" spans="1:5" ht="22.5" x14ac:dyDescent="0.25">
      <c r="A391" s="134">
        <v>7330</v>
      </c>
      <c r="B391" s="138" t="s">
        <v>238</v>
      </c>
      <c r="C391" s="139">
        <v>658977018.92999995</v>
      </c>
      <c r="D391" s="139">
        <v>658977018.92999995</v>
      </c>
      <c r="E391" s="137">
        <f>C391-D391</f>
        <v>0</v>
      </c>
    </row>
    <row r="392" spans="1:5" x14ac:dyDescent="0.25">
      <c r="A392" s="134">
        <v>7340</v>
      </c>
      <c r="B392" s="138" t="s">
        <v>239</v>
      </c>
      <c r="C392" s="139">
        <v>658977018.92999995</v>
      </c>
      <c r="D392" s="139">
        <v>658977018.92999995</v>
      </c>
      <c r="E392" s="137">
        <f t="shared" ref="E392" si="2">C392-D392</f>
        <v>0</v>
      </c>
    </row>
    <row r="393" spans="1:5" x14ac:dyDescent="0.25">
      <c r="A393" s="140">
        <v>7400</v>
      </c>
      <c r="B393" s="135" t="s">
        <v>240</v>
      </c>
      <c r="C393" s="141"/>
      <c r="D393" s="141"/>
      <c r="E393" s="137"/>
    </row>
    <row r="394" spans="1:5" x14ac:dyDescent="0.25">
      <c r="A394" s="140">
        <v>7410</v>
      </c>
      <c r="B394" s="138" t="s">
        <v>241</v>
      </c>
      <c r="C394" s="139">
        <v>29556419.73</v>
      </c>
      <c r="D394" s="139">
        <v>29556419.73</v>
      </c>
      <c r="E394" s="137">
        <f>C394-D394</f>
        <v>0</v>
      </c>
    </row>
    <row r="395" spans="1:5" x14ac:dyDescent="0.25">
      <c r="A395" s="140">
        <v>7420</v>
      </c>
      <c r="B395" s="138" t="s">
        <v>242</v>
      </c>
      <c r="C395" s="139">
        <v>29556419.73</v>
      </c>
      <c r="D395" s="139">
        <v>29556419.73</v>
      </c>
      <c r="E395" s="137">
        <f>C395-D395</f>
        <v>0</v>
      </c>
    </row>
    <row r="396" spans="1:5" x14ac:dyDescent="0.25">
      <c r="A396" s="78"/>
      <c r="B396" s="78"/>
      <c r="C396" s="78"/>
      <c r="D396" s="78"/>
      <c r="E396" s="79"/>
    </row>
    <row r="397" spans="1:5" x14ac:dyDescent="0.25">
      <c r="A397" s="78"/>
      <c r="B397" s="78"/>
      <c r="C397" s="78"/>
      <c r="D397" s="78"/>
      <c r="E397" s="79"/>
    </row>
    <row r="398" spans="1:5" ht="24.75" x14ac:dyDescent="0.25">
      <c r="A398" s="180" t="s">
        <v>101</v>
      </c>
      <c r="B398" s="79"/>
      <c r="C398" s="79"/>
      <c r="D398" s="79"/>
      <c r="E398" s="79"/>
    </row>
    <row r="399" spans="1:5" x14ac:dyDescent="0.25">
      <c r="A399" s="79"/>
      <c r="B399" s="312" t="s">
        <v>100</v>
      </c>
      <c r="C399" s="312"/>
      <c r="D399" s="312"/>
      <c r="E399" s="312"/>
    </row>
    <row r="400" spans="1:5" x14ac:dyDescent="0.25">
      <c r="A400" s="92" t="s">
        <v>99</v>
      </c>
      <c r="B400" s="92" t="s">
        <v>98</v>
      </c>
      <c r="C400" s="93" t="s">
        <v>97</v>
      </c>
      <c r="D400" s="93" t="s">
        <v>96</v>
      </c>
      <c r="E400" s="93" t="s">
        <v>95</v>
      </c>
    </row>
    <row r="401" spans="1:5" x14ac:dyDescent="0.25">
      <c r="A401" s="142" t="s">
        <v>94</v>
      </c>
      <c r="B401" s="143" t="s">
        <v>93</v>
      </c>
      <c r="C401" s="120">
        <v>100896900</v>
      </c>
      <c r="D401" s="120">
        <v>103923793.48</v>
      </c>
      <c r="E401" s="144">
        <f>C401-D401</f>
        <v>-3026893.4800000042</v>
      </c>
    </row>
    <row r="402" spans="1:5" x14ac:dyDescent="0.25">
      <c r="A402" s="142" t="s">
        <v>92</v>
      </c>
      <c r="B402" s="143" t="s">
        <v>91</v>
      </c>
      <c r="C402" s="145">
        <v>8513252.6199999992</v>
      </c>
      <c r="D402" s="145">
        <v>19114358.010000002</v>
      </c>
      <c r="E402" s="146">
        <f t="shared" ref="E402:E412" si="3">C402-D402</f>
        <v>-10601105.390000002</v>
      </c>
    </row>
    <row r="403" spans="1:5" x14ac:dyDescent="0.25">
      <c r="A403" s="142" t="s">
        <v>90</v>
      </c>
      <c r="B403" s="143" t="s">
        <v>89</v>
      </c>
      <c r="C403" s="147">
        <v>14013768.210000001</v>
      </c>
      <c r="D403" s="147">
        <v>12012311.800000001</v>
      </c>
      <c r="E403" s="144">
        <f>C403-D403</f>
        <v>2001456.4100000001</v>
      </c>
    </row>
    <row r="404" spans="1:5" x14ac:dyDescent="0.25">
      <c r="A404" s="143" t="s">
        <v>88</v>
      </c>
      <c r="B404" s="143" t="s">
        <v>87</v>
      </c>
      <c r="C404" s="147">
        <v>106397415.59</v>
      </c>
      <c r="D404" s="147">
        <v>96821747.269999996</v>
      </c>
      <c r="E404" s="144">
        <f t="shared" si="3"/>
        <v>9575668.3200000077</v>
      </c>
    </row>
    <row r="405" spans="1:5" x14ac:dyDescent="0.25">
      <c r="A405" s="143" t="s">
        <v>86</v>
      </c>
      <c r="B405" s="143" t="s">
        <v>85</v>
      </c>
      <c r="C405" s="147">
        <v>106397415.59</v>
      </c>
      <c r="D405" s="147">
        <v>96821747.269999996</v>
      </c>
      <c r="E405" s="144">
        <f t="shared" si="3"/>
        <v>9575668.3200000077</v>
      </c>
    </row>
    <row r="406" spans="1:5" x14ac:dyDescent="0.25">
      <c r="A406" s="143" t="s">
        <v>84</v>
      </c>
      <c r="B406" s="143" t="s">
        <v>83</v>
      </c>
      <c r="C406" s="120">
        <v>100896900</v>
      </c>
      <c r="D406" s="120">
        <v>103923793.48</v>
      </c>
      <c r="E406" s="144">
        <f t="shared" si="3"/>
        <v>-3026893.4800000042</v>
      </c>
    </row>
    <row r="407" spans="1:5" x14ac:dyDescent="0.25">
      <c r="A407" s="143" t="s">
        <v>82</v>
      </c>
      <c r="B407" s="143" t="s">
        <v>81</v>
      </c>
      <c r="C407" s="148">
        <v>5418433.0700000003</v>
      </c>
      <c r="D407" s="148">
        <v>43044340.049999997</v>
      </c>
      <c r="E407" s="144">
        <f t="shared" si="3"/>
        <v>-37625906.979999997</v>
      </c>
    </row>
    <row r="408" spans="1:5" x14ac:dyDescent="0.25">
      <c r="A408" s="143" t="s">
        <v>80</v>
      </c>
      <c r="B408" s="143" t="s">
        <v>79</v>
      </c>
      <c r="C408" s="147">
        <v>14013768.210000001</v>
      </c>
      <c r="D408" s="147">
        <v>12012311.800000001</v>
      </c>
      <c r="E408" s="144">
        <f t="shared" si="3"/>
        <v>2001456.4100000001</v>
      </c>
    </row>
    <row r="409" spans="1:5" x14ac:dyDescent="0.25">
      <c r="A409" s="143" t="s">
        <v>78</v>
      </c>
      <c r="B409" s="143" t="s">
        <v>77</v>
      </c>
      <c r="C409" s="148">
        <v>109492235.14</v>
      </c>
      <c r="D409" s="148">
        <v>72891765.230000004</v>
      </c>
      <c r="E409" s="144">
        <f t="shared" si="3"/>
        <v>36600469.909999996</v>
      </c>
    </row>
    <row r="410" spans="1:5" x14ac:dyDescent="0.25">
      <c r="A410" s="143" t="s">
        <v>76</v>
      </c>
      <c r="B410" s="143" t="s">
        <v>75</v>
      </c>
      <c r="C410" s="148">
        <v>109492235.14</v>
      </c>
      <c r="D410" s="148">
        <v>72891765.230000004</v>
      </c>
      <c r="E410" s="144">
        <f t="shared" si="3"/>
        <v>36600469.909999996</v>
      </c>
    </row>
    <row r="411" spans="1:5" x14ac:dyDescent="0.25">
      <c r="A411" s="143" t="s">
        <v>74</v>
      </c>
      <c r="B411" s="143" t="s">
        <v>73</v>
      </c>
      <c r="C411" s="148">
        <v>109406850.03</v>
      </c>
      <c r="D411" s="148">
        <v>70967617.290000007</v>
      </c>
      <c r="E411" s="144">
        <f t="shared" si="3"/>
        <v>38439232.739999995</v>
      </c>
    </row>
    <row r="412" spans="1:5" x14ac:dyDescent="0.25">
      <c r="A412" s="149" t="s">
        <v>72</v>
      </c>
      <c r="B412" s="149" t="s">
        <v>71</v>
      </c>
      <c r="C412" s="148">
        <v>108686196.62</v>
      </c>
      <c r="D412" s="148">
        <v>70967617.290000007</v>
      </c>
      <c r="E412" s="144">
        <f t="shared" si="3"/>
        <v>37718579.329999998</v>
      </c>
    </row>
    <row r="413" spans="1:5" x14ac:dyDescent="0.25">
      <c r="A413" s="84" t="s">
        <v>70</v>
      </c>
      <c r="B413" s="84" t="s">
        <v>70</v>
      </c>
      <c r="C413" s="83"/>
      <c r="D413" s="83"/>
      <c r="E413" s="83"/>
    </row>
    <row r="414" spans="1:5" x14ac:dyDescent="0.25">
      <c r="A414" s="79"/>
      <c r="B414" s="85" t="s">
        <v>69</v>
      </c>
      <c r="C414" s="86"/>
      <c r="D414" s="86"/>
      <c r="E414" s="86"/>
    </row>
    <row r="417" spans="1:9" ht="15.75" x14ac:dyDescent="0.25">
      <c r="A417" s="339" t="s">
        <v>243</v>
      </c>
      <c r="B417" s="339"/>
      <c r="C417" s="339"/>
      <c r="D417" s="339"/>
      <c r="E417" s="339"/>
      <c r="F417" s="339"/>
      <c r="G417" s="339"/>
      <c r="H417"/>
    </row>
    <row r="418" spans="1:9" x14ac:dyDescent="0.25">
      <c r="A418" s="150"/>
      <c r="B418"/>
      <c r="C418"/>
      <c r="D418"/>
      <c r="E418"/>
      <c r="F418"/>
      <c r="G418"/>
      <c r="H418"/>
    </row>
    <row r="419" spans="1:9" x14ac:dyDescent="0.25">
      <c r="A419" s="340" t="s">
        <v>396</v>
      </c>
      <c r="B419" s="340"/>
      <c r="C419" s="340"/>
      <c r="D419" s="340"/>
      <c r="E419" s="340"/>
      <c r="F419" s="340"/>
      <c r="G419" s="340"/>
      <c r="H419"/>
    </row>
    <row r="420" spans="1:9" x14ac:dyDescent="0.25">
      <c r="A420" s="150"/>
      <c r="B420"/>
      <c r="C420"/>
      <c r="D420"/>
      <c r="E420"/>
      <c r="F420"/>
      <c r="G420"/>
      <c r="H420"/>
    </row>
    <row r="421" spans="1:9" ht="15.75" x14ac:dyDescent="0.25">
      <c r="A421" s="341" t="s">
        <v>244</v>
      </c>
      <c r="B421" s="341"/>
      <c r="C421" s="341"/>
      <c r="D421" s="341"/>
      <c r="E421" s="341"/>
      <c r="F421" s="341"/>
      <c r="G421" s="341"/>
      <c r="H421"/>
    </row>
    <row r="422" spans="1:9" x14ac:dyDescent="0.25">
      <c r="A422" s="150"/>
      <c r="B422"/>
      <c r="C422"/>
      <c r="D422"/>
      <c r="E422"/>
      <c r="F422"/>
      <c r="G422"/>
      <c r="H422"/>
    </row>
    <row r="423" spans="1:9" x14ac:dyDescent="0.25">
      <c r="A423" s="342" t="s">
        <v>245</v>
      </c>
      <c r="B423" s="342"/>
      <c r="C423" s="342"/>
      <c r="D423" s="342"/>
      <c r="E423" s="342"/>
      <c r="F423" s="342"/>
      <c r="G423" s="342"/>
      <c r="H423"/>
    </row>
    <row r="424" spans="1:9" x14ac:dyDescent="0.25">
      <c r="A424" s="342" t="s">
        <v>246</v>
      </c>
      <c r="B424" s="342"/>
      <c r="C424" s="342"/>
      <c r="D424" s="342"/>
      <c r="E424" s="342"/>
      <c r="F424" s="342"/>
      <c r="G424" s="342"/>
      <c r="H424"/>
    </row>
    <row r="425" spans="1:9" ht="15.75" x14ac:dyDescent="0.25">
      <c r="A425" s="336" t="s">
        <v>247</v>
      </c>
      <c r="B425" s="336"/>
      <c r="C425" s="336"/>
      <c r="D425" s="336"/>
      <c r="E425" s="336"/>
      <c r="F425" s="336"/>
      <c r="G425" s="336"/>
      <c r="H425"/>
    </row>
    <row r="426" spans="1:9" x14ac:dyDescent="0.25">
      <c r="A426" s="181"/>
      <c r="B426" s="170"/>
      <c r="C426" s="170"/>
      <c r="D426" s="170"/>
      <c r="E426" s="170"/>
      <c r="F426" s="170"/>
      <c r="G426" s="170"/>
      <c r="H426"/>
    </row>
    <row r="427" spans="1:9" ht="35.25" customHeight="1" x14ac:dyDescent="0.25">
      <c r="A427" s="337" t="s">
        <v>248</v>
      </c>
      <c r="B427" s="338"/>
      <c r="C427" s="338"/>
      <c r="D427" s="338"/>
      <c r="E427" s="338"/>
      <c r="F427" s="338"/>
      <c r="G427" s="338"/>
      <c r="H427"/>
    </row>
    <row r="428" spans="1:9" ht="69.75" customHeight="1" x14ac:dyDescent="0.25">
      <c r="A428" s="337" t="s">
        <v>456</v>
      </c>
      <c r="B428" s="337"/>
      <c r="C428" s="337"/>
      <c r="D428" s="337"/>
      <c r="E428" s="337"/>
      <c r="F428" s="337"/>
      <c r="G428" s="337"/>
      <c r="H428"/>
    </row>
    <row r="429" spans="1:9" ht="69.75" customHeight="1" x14ac:dyDescent="0.25">
      <c r="A429" s="337" t="s">
        <v>468</v>
      </c>
      <c r="B429" s="337"/>
      <c r="C429" s="337"/>
      <c r="D429" s="337"/>
      <c r="E429" s="337"/>
      <c r="F429" s="337"/>
      <c r="G429" s="337"/>
      <c r="H429"/>
    </row>
    <row r="430" spans="1:9" ht="48.75" customHeight="1" x14ac:dyDescent="0.25">
      <c r="A430" s="337" t="s">
        <v>469</v>
      </c>
      <c r="B430" s="337"/>
      <c r="C430" s="337"/>
      <c r="D430" s="337"/>
      <c r="E430" s="337"/>
      <c r="F430" s="337"/>
      <c r="G430" s="337"/>
      <c r="H430"/>
      <c r="I430" s="150"/>
    </row>
    <row r="431" spans="1:9" ht="58.5" customHeight="1" x14ac:dyDescent="0.25">
      <c r="A431" s="337" t="s">
        <v>470</v>
      </c>
      <c r="B431" s="337"/>
      <c r="C431" s="337"/>
      <c r="D431" s="337"/>
      <c r="E431" s="337"/>
      <c r="F431" s="337"/>
      <c r="G431" s="337"/>
      <c r="H431"/>
    </row>
    <row r="432" spans="1:9" ht="87.75" customHeight="1" x14ac:dyDescent="0.25">
      <c r="A432" s="337" t="s">
        <v>457</v>
      </c>
      <c r="B432" s="337"/>
      <c r="C432" s="337"/>
      <c r="D432" s="337"/>
      <c r="E432" s="337"/>
      <c r="F432" s="337"/>
      <c r="G432" s="337"/>
      <c r="H432"/>
    </row>
    <row r="433" spans="1:8" ht="15.75" x14ac:dyDescent="0.25">
      <c r="A433" s="336" t="s">
        <v>249</v>
      </c>
      <c r="B433" s="336"/>
      <c r="C433" s="336"/>
      <c r="D433" s="336"/>
      <c r="E433" s="336"/>
      <c r="F433" s="336"/>
      <c r="G433" s="336"/>
      <c r="H433"/>
    </row>
    <row r="434" spans="1:8" x14ac:dyDescent="0.25">
      <c r="A434" s="150"/>
      <c r="B434"/>
      <c r="C434"/>
      <c r="D434"/>
      <c r="E434"/>
      <c r="F434"/>
      <c r="G434"/>
      <c r="H434"/>
    </row>
    <row r="435" spans="1:8" x14ac:dyDescent="0.25">
      <c r="A435" s="343" t="s">
        <v>250</v>
      </c>
      <c r="B435" s="343"/>
      <c r="C435" s="343"/>
      <c r="D435" s="343"/>
      <c r="E435" s="343"/>
      <c r="F435" s="343"/>
      <c r="G435" s="343"/>
      <c r="H435"/>
    </row>
    <row r="436" spans="1:8" x14ac:dyDescent="0.25">
      <c r="A436" s="150"/>
      <c r="B436"/>
      <c r="C436"/>
      <c r="D436"/>
      <c r="E436"/>
      <c r="F436"/>
      <c r="G436"/>
      <c r="H436"/>
    </row>
    <row r="437" spans="1:8" ht="33.75" customHeight="1" x14ac:dyDescent="0.25">
      <c r="A437" s="344" t="s">
        <v>458</v>
      </c>
      <c r="B437" s="344"/>
      <c r="C437" s="344"/>
      <c r="D437" s="344"/>
      <c r="E437" s="344"/>
      <c r="F437" s="344"/>
      <c r="G437" s="344"/>
      <c r="H437"/>
    </row>
    <row r="438" spans="1:8" x14ac:dyDescent="0.25">
      <c r="A438" s="150"/>
      <c r="B438"/>
      <c r="C438"/>
      <c r="D438"/>
      <c r="E438"/>
      <c r="F438"/>
      <c r="G438"/>
      <c r="H438"/>
    </row>
    <row r="439" spans="1:8" ht="45" customHeight="1" x14ac:dyDescent="0.25">
      <c r="A439" s="337" t="s">
        <v>251</v>
      </c>
      <c r="B439" s="337"/>
      <c r="C439" s="337"/>
      <c r="D439" s="337"/>
      <c r="E439" s="337"/>
      <c r="F439" s="337"/>
      <c r="G439" s="337"/>
      <c r="H439"/>
    </row>
    <row r="440" spans="1:8" ht="164.25" customHeight="1" x14ac:dyDescent="0.25">
      <c r="A440" s="337" t="s">
        <v>252</v>
      </c>
      <c r="B440" s="337"/>
      <c r="C440" s="337"/>
      <c r="D440" s="337"/>
      <c r="E440" s="337"/>
      <c r="F440" s="337"/>
      <c r="G440" s="337"/>
      <c r="H440"/>
    </row>
    <row r="441" spans="1:8" ht="114.75" customHeight="1" x14ac:dyDescent="0.25">
      <c r="A441" s="337" t="s">
        <v>253</v>
      </c>
      <c r="B441" s="337"/>
      <c r="C441" s="337"/>
      <c r="D441" s="337"/>
      <c r="E441" s="337"/>
      <c r="F441" s="337"/>
      <c r="G441" s="337"/>
      <c r="H441"/>
    </row>
    <row r="442" spans="1:8" ht="106.5" customHeight="1" x14ac:dyDescent="0.25">
      <c r="A442" s="337" t="s">
        <v>254</v>
      </c>
      <c r="B442" s="337"/>
      <c r="C442" s="337"/>
      <c r="D442" s="337"/>
      <c r="E442" s="337"/>
      <c r="F442" s="337"/>
      <c r="G442" s="337"/>
      <c r="H442"/>
    </row>
    <row r="443" spans="1:8" x14ac:dyDescent="0.25">
      <c r="A443" s="150"/>
      <c r="B443"/>
      <c r="C443"/>
      <c r="D443"/>
      <c r="E443"/>
      <c r="F443"/>
      <c r="G443"/>
      <c r="H443"/>
    </row>
    <row r="444" spans="1:8" ht="15.75" x14ac:dyDescent="0.25">
      <c r="A444" s="336" t="s">
        <v>255</v>
      </c>
      <c r="B444" s="336"/>
      <c r="C444" s="336"/>
      <c r="D444" s="336"/>
      <c r="E444" s="336"/>
      <c r="F444" s="336"/>
      <c r="G444" s="336"/>
      <c r="H444"/>
    </row>
    <row r="445" spans="1:8" x14ac:dyDescent="0.25">
      <c r="A445" s="150"/>
      <c r="B445"/>
      <c r="C445"/>
      <c r="D445"/>
      <c r="E445"/>
      <c r="F445"/>
      <c r="G445"/>
      <c r="H445"/>
    </row>
    <row r="446" spans="1:8" x14ac:dyDescent="0.25">
      <c r="A446" s="343" t="s">
        <v>250</v>
      </c>
      <c r="B446" s="343"/>
      <c r="C446" s="343"/>
      <c r="D446" s="343"/>
      <c r="E446" s="343"/>
      <c r="F446" s="343"/>
      <c r="G446" s="343"/>
      <c r="H446"/>
    </row>
    <row r="447" spans="1:8" x14ac:dyDescent="0.25">
      <c r="A447" s="150"/>
      <c r="B447"/>
      <c r="C447"/>
      <c r="D447"/>
      <c r="E447"/>
      <c r="F447"/>
      <c r="G447"/>
      <c r="H447"/>
    </row>
    <row r="448" spans="1:8" ht="15.75" x14ac:dyDescent="0.25">
      <c r="A448" s="336" t="s">
        <v>397</v>
      </c>
      <c r="B448" s="336"/>
      <c r="C448" s="336"/>
      <c r="D448" s="336"/>
      <c r="E448" s="336"/>
      <c r="F448" s="336"/>
      <c r="G448" s="336"/>
      <c r="H448"/>
    </row>
    <row r="449" spans="1:8" x14ac:dyDescent="0.25">
      <c r="A449" s="150"/>
      <c r="B449"/>
      <c r="C449"/>
      <c r="D449"/>
      <c r="E449"/>
      <c r="F449"/>
      <c r="G449"/>
      <c r="H449"/>
    </row>
    <row r="450" spans="1:8" ht="64.5" customHeight="1" x14ac:dyDescent="0.25">
      <c r="A450" s="337" t="s">
        <v>256</v>
      </c>
      <c r="B450" s="337"/>
      <c r="C450" s="337"/>
      <c r="D450" s="337"/>
      <c r="E450" s="337"/>
      <c r="F450" s="337"/>
      <c r="G450" s="337"/>
      <c r="H450"/>
    </row>
    <row r="451" spans="1:8" x14ac:dyDescent="0.25">
      <c r="A451" s="337" t="s">
        <v>257</v>
      </c>
      <c r="B451" s="337"/>
      <c r="C451" s="337"/>
      <c r="D451" s="337"/>
      <c r="E451" s="337"/>
      <c r="F451" s="337"/>
      <c r="G451" s="337"/>
      <c r="H451"/>
    </row>
    <row r="452" spans="1:8" ht="30" customHeight="1" x14ac:dyDescent="0.25">
      <c r="A452" s="337" t="s">
        <v>258</v>
      </c>
      <c r="B452" s="337"/>
      <c r="C452" s="337"/>
      <c r="D452" s="337"/>
      <c r="E452" s="337"/>
      <c r="F452" s="337"/>
      <c r="G452" s="337"/>
      <c r="H452"/>
    </row>
    <row r="453" spans="1:8" ht="27.75" customHeight="1" x14ac:dyDescent="0.25">
      <c r="A453" s="337" t="s">
        <v>259</v>
      </c>
      <c r="B453" s="337"/>
      <c r="C453" s="337"/>
      <c r="D453" s="337"/>
      <c r="E453" s="337"/>
      <c r="F453" s="337"/>
      <c r="G453" s="337"/>
      <c r="H453"/>
    </row>
    <row r="454" spans="1:8" ht="48.75" customHeight="1" x14ac:dyDescent="0.25">
      <c r="A454" s="337" t="s">
        <v>260</v>
      </c>
      <c r="B454" s="337"/>
      <c r="C454" s="337"/>
      <c r="D454" s="337"/>
      <c r="E454" s="337"/>
      <c r="F454" s="337"/>
      <c r="G454" s="337"/>
      <c r="H454"/>
    </row>
    <row r="455" spans="1:8" ht="75" customHeight="1" x14ac:dyDescent="0.25">
      <c r="A455" s="337" t="s">
        <v>261</v>
      </c>
      <c r="B455" s="337"/>
      <c r="C455" s="337"/>
      <c r="D455" s="337"/>
      <c r="E455" s="337"/>
      <c r="F455" s="337"/>
      <c r="G455" s="337"/>
      <c r="H455"/>
    </row>
    <row r="456" spans="1:8" ht="39" customHeight="1" x14ac:dyDescent="0.25">
      <c r="A456" s="337" t="s">
        <v>262</v>
      </c>
      <c r="B456" s="337"/>
      <c r="C456" s="337"/>
      <c r="D456" s="337"/>
      <c r="E456" s="337"/>
      <c r="F456" s="337"/>
      <c r="G456" s="337"/>
      <c r="H456"/>
    </row>
    <row r="457" spans="1:8" ht="39" customHeight="1" x14ac:dyDescent="0.25">
      <c r="A457" s="337" t="s">
        <v>263</v>
      </c>
      <c r="B457" s="337"/>
      <c r="C457" s="337"/>
      <c r="D457" s="337"/>
      <c r="E457" s="337"/>
      <c r="F457" s="337"/>
      <c r="G457" s="337"/>
      <c r="H457"/>
    </row>
    <row r="458" spans="1:8" ht="39" customHeight="1" x14ac:dyDescent="0.25">
      <c r="A458" s="337" t="s">
        <v>264</v>
      </c>
      <c r="B458" s="337"/>
      <c r="C458" s="337"/>
      <c r="D458" s="337"/>
      <c r="E458" s="337"/>
      <c r="F458" s="337"/>
      <c r="G458" s="337"/>
      <c r="H458"/>
    </row>
    <row r="459" spans="1:8" ht="28.5" customHeight="1" x14ac:dyDescent="0.25">
      <c r="A459" s="337" t="s">
        <v>265</v>
      </c>
      <c r="B459" s="337"/>
      <c r="C459" s="337"/>
      <c r="D459" s="337"/>
      <c r="E459" s="337"/>
      <c r="F459" s="337"/>
      <c r="G459" s="337"/>
      <c r="H459"/>
    </row>
    <row r="460" spans="1:8" ht="39" customHeight="1" x14ac:dyDescent="0.25">
      <c r="A460" s="337" t="s">
        <v>266</v>
      </c>
      <c r="B460" s="337"/>
      <c r="C460" s="337"/>
      <c r="D460" s="337"/>
      <c r="E460" s="337"/>
      <c r="F460" s="337"/>
      <c r="G460" s="337"/>
      <c r="H460"/>
    </row>
    <row r="461" spans="1:8" ht="39" customHeight="1" x14ac:dyDescent="0.25">
      <c r="A461" s="337" t="s">
        <v>267</v>
      </c>
      <c r="B461" s="337"/>
      <c r="C461" s="337"/>
      <c r="D461" s="337"/>
      <c r="E461" s="337"/>
      <c r="F461" s="337"/>
      <c r="G461" s="337"/>
      <c r="H461"/>
    </row>
    <row r="462" spans="1:8" ht="39" customHeight="1" x14ac:dyDescent="0.25">
      <c r="A462" s="337" t="s">
        <v>268</v>
      </c>
      <c r="B462" s="337"/>
      <c r="C462" s="337"/>
      <c r="D462" s="337"/>
      <c r="E462" s="337"/>
      <c r="F462" s="337"/>
      <c r="G462" s="337"/>
      <c r="H462"/>
    </row>
    <row r="463" spans="1:8" ht="49.5" customHeight="1" x14ac:dyDescent="0.25">
      <c r="A463" s="337" t="s">
        <v>269</v>
      </c>
      <c r="B463" s="337"/>
      <c r="C463" s="337"/>
      <c r="D463" s="337"/>
      <c r="E463" s="337"/>
      <c r="F463" s="337"/>
      <c r="G463" s="337"/>
      <c r="H463"/>
    </row>
    <row r="464" spans="1:8" ht="45.75" customHeight="1" x14ac:dyDescent="0.25">
      <c r="A464" s="337" t="s">
        <v>270</v>
      </c>
      <c r="B464" s="337"/>
      <c r="C464" s="337"/>
      <c r="D464" s="337"/>
      <c r="E464" s="337"/>
      <c r="F464" s="337"/>
      <c r="G464" s="337"/>
      <c r="H464"/>
    </row>
    <row r="465" spans="1:8" ht="73.5" customHeight="1" x14ac:dyDescent="0.25">
      <c r="A465" s="337" t="s">
        <v>271</v>
      </c>
      <c r="B465" s="337"/>
      <c r="C465" s="337"/>
      <c r="D465" s="337"/>
      <c r="E465" s="337"/>
      <c r="F465" s="337"/>
      <c r="G465" s="337"/>
      <c r="H465"/>
    </row>
    <row r="466" spans="1:8" ht="39" customHeight="1" x14ac:dyDescent="0.25">
      <c r="A466" s="337" t="s">
        <v>272</v>
      </c>
      <c r="B466" s="337"/>
      <c r="C466" s="337"/>
      <c r="D466" s="337"/>
      <c r="E466" s="337"/>
      <c r="F466" s="337"/>
      <c r="G466" s="337"/>
      <c r="H466"/>
    </row>
    <row r="467" spans="1:8" ht="27" customHeight="1" x14ac:dyDescent="0.25">
      <c r="A467" s="344" t="s">
        <v>398</v>
      </c>
      <c r="B467" s="344"/>
      <c r="C467" s="344"/>
      <c r="D467" s="344"/>
      <c r="E467" s="344"/>
      <c r="F467" s="344"/>
      <c r="G467" s="344"/>
      <c r="H467"/>
    </row>
    <row r="468" spans="1:8" ht="39" customHeight="1" x14ac:dyDescent="0.25">
      <c r="A468" s="337" t="s">
        <v>273</v>
      </c>
      <c r="B468" s="337"/>
      <c r="C468" s="337"/>
      <c r="D468" s="337"/>
      <c r="E468" s="337"/>
      <c r="F468" s="337"/>
      <c r="G468" s="337"/>
      <c r="H468"/>
    </row>
    <row r="469" spans="1:8" ht="39" customHeight="1" x14ac:dyDescent="0.25">
      <c r="A469" s="344" t="s">
        <v>399</v>
      </c>
      <c r="B469" s="344"/>
      <c r="C469" s="344"/>
      <c r="D469" s="344"/>
      <c r="E469" s="344"/>
      <c r="F469" s="344"/>
      <c r="G469" s="344"/>
      <c r="H469"/>
    </row>
    <row r="470" spans="1:8" ht="79.5" customHeight="1" x14ac:dyDescent="0.25">
      <c r="A470" s="337" t="s">
        <v>274</v>
      </c>
      <c r="B470" s="337"/>
      <c r="C470" s="337"/>
      <c r="D470" s="337"/>
      <c r="E470" s="337"/>
      <c r="F470" s="337"/>
      <c r="G470" s="337"/>
      <c r="H470"/>
    </row>
    <row r="471" spans="1:8" ht="69.75" customHeight="1" x14ac:dyDescent="0.25">
      <c r="A471" s="363" t="s">
        <v>275</v>
      </c>
      <c r="B471" s="363"/>
      <c r="C471" s="363"/>
      <c r="D471" s="363"/>
      <c r="E471" s="363"/>
      <c r="F471" s="363"/>
      <c r="G471" s="363"/>
      <c r="H471"/>
    </row>
    <row r="472" spans="1:8" ht="33" customHeight="1" x14ac:dyDescent="0.25">
      <c r="A472" s="150"/>
      <c r="B472"/>
      <c r="C472"/>
      <c r="D472"/>
      <c r="E472"/>
      <c r="F472"/>
      <c r="G472"/>
      <c r="H472"/>
    </row>
    <row r="473" spans="1:8" ht="15.75" x14ac:dyDescent="0.25">
      <c r="A473" s="336" t="s">
        <v>400</v>
      </c>
      <c r="B473" s="336"/>
      <c r="C473" s="336"/>
      <c r="D473" s="336"/>
      <c r="E473" s="336"/>
      <c r="F473" s="336"/>
      <c r="G473" s="336"/>
      <c r="H473"/>
    </row>
    <row r="474" spans="1:8" x14ac:dyDescent="0.25">
      <c r="A474" s="150"/>
      <c r="B474"/>
      <c r="C474"/>
      <c r="D474"/>
      <c r="E474"/>
      <c r="F474"/>
      <c r="G474"/>
      <c r="H474"/>
    </row>
    <row r="475" spans="1:8" ht="35.25" customHeight="1" x14ac:dyDescent="0.25">
      <c r="A475" s="337" t="s">
        <v>276</v>
      </c>
      <c r="B475" s="337"/>
      <c r="C475" s="337"/>
      <c r="D475" s="337"/>
      <c r="E475" s="337"/>
      <c r="F475" s="337"/>
      <c r="G475" s="337"/>
      <c r="H475"/>
    </row>
    <row r="476" spans="1:8" x14ac:dyDescent="0.25">
      <c r="A476" s="150"/>
      <c r="B476"/>
      <c r="C476"/>
      <c r="D476"/>
      <c r="E476"/>
      <c r="F476"/>
      <c r="G476"/>
      <c r="H476"/>
    </row>
    <row r="477" spans="1:8" x14ac:dyDescent="0.25">
      <c r="A477" s="337" t="s">
        <v>277</v>
      </c>
      <c r="B477" s="337"/>
      <c r="C477" s="337"/>
      <c r="D477" s="337"/>
      <c r="E477" s="337"/>
      <c r="F477" s="337"/>
      <c r="G477" s="337"/>
      <c r="H477"/>
    </row>
    <row r="478" spans="1:8" x14ac:dyDescent="0.25">
      <c r="A478" s="343" t="s">
        <v>278</v>
      </c>
      <c r="B478" s="343"/>
      <c r="C478" s="343"/>
      <c r="D478" s="343"/>
      <c r="E478" s="343"/>
      <c r="F478" s="343"/>
      <c r="G478" s="343"/>
      <c r="H478"/>
    </row>
    <row r="479" spans="1:8" x14ac:dyDescent="0.25">
      <c r="A479" s="343" t="s">
        <v>279</v>
      </c>
      <c r="B479" s="343"/>
      <c r="C479" s="343"/>
      <c r="D479" s="343"/>
      <c r="E479" s="343"/>
      <c r="F479" s="343"/>
      <c r="G479" s="343"/>
      <c r="H479"/>
    </row>
    <row r="480" spans="1:8" x14ac:dyDescent="0.25">
      <c r="A480" s="343" t="s">
        <v>280</v>
      </c>
      <c r="B480" s="343"/>
      <c r="C480" s="343"/>
      <c r="D480" s="343"/>
      <c r="E480" s="343"/>
      <c r="F480" s="343"/>
      <c r="G480" s="343"/>
      <c r="H480"/>
    </row>
    <row r="481" spans="1:8" x14ac:dyDescent="0.25">
      <c r="A481" s="337" t="s">
        <v>281</v>
      </c>
      <c r="B481" s="337"/>
      <c r="C481" s="337"/>
      <c r="D481" s="337"/>
      <c r="E481" s="337"/>
      <c r="F481" s="337"/>
      <c r="G481" s="337"/>
      <c r="H481"/>
    </row>
    <row r="482" spans="1:8" x14ac:dyDescent="0.25">
      <c r="A482" s="343" t="s">
        <v>282</v>
      </c>
      <c r="B482" s="343"/>
      <c r="C482" s="343"/>
      <c r="D482" s="343"/>
      <c r="E482" s="343"/>
      <c r="F482" s="343"/>
      <c r="G482" s="343"/>
      <c r="H482"/>
    </row>
    <row r="483" spans="1:8" x14ac:dyDescent="0.25">
      <c r="A483" s="337" t="s">
        <v>283</v>
      </c>
      <c r="B483" s="337"/>
      <c r="C483" s="337"/>
      <c r="D483" s="337"/>
      <c r="E483" s="337"/>
      <c r="F483" s="337"/>
      <c r="G483" s="337"/>
      <c r="H483"/>
    </row>
    <row r="484" spans="1:8" x14ac:dyDescent="0.25">
      <c r="A484" s="343" t="s">
        <v>284</v>
      </c>
      <c r="B484" s="343"/>
      <c r="C484" s="343"/>
      <c r="D484" s="343"/>
      <c r="E484" s="343"/>
      <c r="F484" s="343"/>
      <c r="G484" s="343"/>
      <c r="H484"/>
    </row>
    <row r="485" spans="1:8" x14ac:dyDescent="0.25">
      <c r="A485" s="343" t="s">
        <v>285</v>
      </c>
      <c r="B485" s="343"/>
      <c r="C485" s="343"/>
      <c r="D485" s="343"/>
      <c r="E485" s="343"/>
      <c r="F485" s="343"/>
      <c r="G485" s="343"/>
      <c r="H485"/>
    </row>
    <row r="486" spans="1:8" x14ac:dyDescent="0.25">
      <c r="A486" s="343" t="s">
        <v>286</v>
      </c>
      <c r="B486" s="343"/>
      <c r="C486" s="343"/>
      <c r="D486" s="343"/>
      <c r="E486" s="343"/>
      <c r="F486" s="343"/>
      <c r="G486" s="343"/>
      <c r="H486"/>
    </row>
    <row r="487" spans="1:8" x14ac:dyDescent="0.25">
      <c r="A487" s="343" t="s">
        <v>287</v>
      </c>
      <c r="B487" s="343"/>
      <c r="C487" s="343"/>
      <c r="D487" s="343"/>
      <c r="E487" s="343"/>
      <c r="F487" s="343"/>
      <c r="G487" s="343"/>
      <c r="H487"/>
    </row>
    <row r="488" spans="1:8" x14ac:dyDescent="0.25">
      <c r="A488" s="343" t="s">
        <v>288</v>
      </c>
      <c r="B488" s="343"/>
      <c r="C488" s="343"/>
      <c r="D488" s="343"/>
      <c r="E488" s="343"/>
      <c r="F488" s="343"/>
      <c r="G488" s="343"/>
      <c r="H488"/>
    </row>
    <row r="489" spans="1:8" x14ac:dyDescent="0.25">
      <c r="A489" s="343" t="s">
        <v>289</v>
      </c>
      <c r="B489" s="343"/>
      <c r="C489" s="343"/>
      <c r="D489" s="343"/>
      <c r="E489" s="343"/>
      <c r="F489" s="343"/>
      <c r="G489" s="343"/>
      <c r="H489"/>
    </row>
    <row r="490" spans="1:8" x14ac:dyDescent="0.25">
      <c r="A490" s="343" t="s">
        <v>290</v>
      </c>
      <c r="B490" s="343"/>
      <c r="C490" s="343"/>
      <c r="D490" s="343"/>
      <c r="E490" s="343"/>
      <c r="F490" s="343"/>
      <c r="G490" s="343"/>
      <c r="H490"/>
    </row>
    <row r="491" spans="1:8" x14ac:dyDescent="0.25">
      <c r="A491" s="343" t="s">
        <v>291</v>
      </c>
      <c r="B491" s="343"/>
      <c r="C491" s="343"/>
      <c r="D491" s="343"/>
      <c r="E491" s="343"/>
      <c r="F491" s="343"/>
      <c r="G491" s="343"/>
      <c r="H491"/>
    </row>
    <row r="492" spans="1:8" ht="27" customHeight="1" x14ac:dyDescent="0.25">
      <c r="A492" s="337" t="s">
        <v>292</v>
      </c>
      <c r="B492" s="337"/>
      <c r="C492" s="337"/>
      <c r="D492" s="337"/>
      <c r="E492" s="337"/>
      <c r="F492" s="337"/>
      <c r="G492" s="337"/>
      <c r="H492"/>
    </row>
    <row r="493" spans="1:8" ht="29.25" customHeight="1" x14ac:dyDescent="0.25">
      <c r="A493" s="343" t="s">
        <v>293</v>
      </c>
      <c r="B493" s="343"/>
      <c r="C493" s="343"/>
      <c r="D493" s="343"/>
      <c r="E493" s="343"/>
      <c r="F493" s="343"/>
      <c r="G493" s="343"/>
      <c r="H493"/>
    </row>
    <row r="494" spans="1:8" ht="21.75" customHeight="1" x14ac:dyDescent="0.25">
      <c r="A494" s="343" t="s">
        <v>294</v>
      </c>
      <c r="B494" s="343"/>
      <c r="C494" s="343"/>
      <c r="D494" s="343"/>
      <c r="E494" s="343"/>
      <c r="F494" s="343"/>
      <c r="G494" s="343"/>
      <c r="H494"/>
    </row>
    <row r="495" spans="1:8" x14ac:dyDescent="0.25">
      <c r="A495" s="150"/>
      <c r="B495"/>
      <c r="C495"/>
      <c r="D495"/>
      <c r="E495"/>
      <c r="F495"/>
      <c r="G495"/>
      <c r="H495"/>
    </row>
    <row r="496" spans="1:8" x14ac:dyDescent="0.25">
      <c r="A496" s="337" t="s">
        <v>295</v>
      </c>
      <c r="B496" s="337"/>
      <c r="C496" s="337"/>
      <c r="D496" s="337"/>
      <c r="E496" s="337"/>
      <c r="F496" s="337"/>
      <c r="G496" s="337"/>
      <c r="H496"/>
    </row>
    <row r="497" spans="1:8" x14ac:dyDescent="0.25">
      <c r="A497" s="150"/>
      <c r="B497"/>
      <c r="C497"/>
      <c r="D497"/>
      <c r="E497"/>
      <c r="F497"/>
      <c r="G497"/>
      <c r="H497"/>
    </row>
    <row r="498" spans="1:8" x14ac:dyDescent="0.25">
      <c r="A498" s="337" t="s">
        <v>296</v>
      </c>
      <c r="B498" s="337"/>
      <c r="C498" s="337"/>
      <c r="D498" s="337"/>
      <c r="E498" s="337"/>
      <c r="F498" s="337"/>
      <c r="G498" s="337"/>
      <c r="H498"/>
    </row>
    <row r="499" spans="1:8" ht="15.75" x14ac:dyDescent="0.25">
      <c r="A499" s="152"/>
      <c r="B499"/>
      <c r="C499"/>
      <c r="D499"/>
      <c r="E499"/>
      <c r="F499"/>
      <c r="G499"/>
      <c r="H499"/>
    </row>
    <row r="500" spans="1:8" ht="15.75" x14ac:dyDescent="0.25">
      <c r="A500" s="336" t="s">
        <v>297</v>
      </c>
      <c r="B500" s="336"/>
      <c r="C500" s="336"/>
      <c r="D500" s="336"/>
      <c r="E500" s="336"/>
      <c r="F500" s="336"/>
      <c r="G500" s="336"/>
      <c r="H500"/>
    </row>
    <row r="501" spans="1:8" x14ac:dyDescent="0.25">
      <c r="A501" s="150"/>
      <c r="B501"/>
      <c r="C501"/>
      <c r="D501"/>
      <c r="E501"/>
      <c r="F501"/>
      <c r="G501"/>
      <c r="H501"/>
    </row>
    <row r="502" spans="1:8" x14ac:dyDescent="0.25">
      <c r="A502" s="150"/>
      <c r="B502"/>
      <c r="C502"/>
      <c r="D502"/>
      <c r="E502"/>
      <c r="F502"/>
      <c r="G502"/>
      <c r="H502"/>
    </row>
    <row r="503" spans="1:8" x14ac:dyDescent="0.25">
      <c r="A503" s="150"/>
      <c r="B503"/>
      <c r="C503"/>
      <c r="D503"/>
      <c r="E503"/>
      <c r="F503"/>
      <c r="G503"/>
      <c r="H503"/>
    </row>
    <row r="504" spans="1:8" x14ac:dyDescent="0.25">
      <c r="A504" s="150"/>
      <c r="B504"/>
      <c r="C504"/>
      <c r="D504"/>
      <c r="E504"/>
      <c r="F504"/>
      <c r="G504"/>
      <c r="H504"/>
    </row>
    <row r="505" spans="1:8" x14ac:dyDescent="0.25">
      <c r="A505" s="150"/>
      <c r="B505"/>
      <c r="C505"/>
      <c r="D505"/>
      <c r="E505"/>
      <c r="F505"/>
      <c r="G505"/>
      <c r="H505"/>
    </row>
    <row r="506" spans="1:8" x14ac:dyDescent="0.25">
      <c r="A506" s="150"/>
      <c r="B506"/>
      <c r="C506"/>
      <c r="D506"/>
      <c r="E506"/>
      <c r="F506"/>
      <c r="G506"/>
      <c r="H506"/>
    </row>
    <row r="507" spans="1:8" x14ac:dyDescent="0.25">
      <c r="A507" s="150"/>
      <c r="B507"/>
      <c r="C507"/>
      <c r="D507"/>
      <c r="E507"/>
      <c r="F507"/>
      <c r="G507"/>
      <c r="H507"/>
    </row>
    <row r="508" spans="1:8" x14ac:dyDescent="0.25">
      <c r="A508" s="150"/>
      <c r="B508"/>
      <c r="C508"/>
      <c r="D508"/>
      <c r="E508"/>
      <c r="F508"/>
      <c r="G508"/>
      <c r="H508"/>
    </row>
    <row r="509" spans="1:8" x14ac:dyDescent="0.25">
      <c r="A509" s="150"/>
      <c r="B509"/>
      <c r="C509"/>
      <c r="D509"/>
      <c r="E509"/>
      <c r="F509"/>
      <c r="G509"/>
      <c r="H509"/>
    </row>
    <row r="510" spans="1:8" x14ac:dyDescent="0.25">
      <c r="A510" s="150"/>
      <c r="B510"/>
      <c r="C510"/>
      <c r="D510"/>
      <c r="E510"/>
      <c r="F510"/>
      <c r="G510"/>
      <c r="H510"/>
    </row>
    <row r="511" spans="1:8" x14ac:dyDescent="0.25">
      <c r="A511" s="150"/>
      <c r="B511"/>
      <c r="C511"/>
      <c r="D511"/>
      <c r="E511"/>
      <c r="F511"/>
      <c r="G511"/>
      <c r="H511"/>
    </row>
    <row r="512" spans="1:8" x14ac:dyDescent="0.25">
      <c r="A512" s="150"/>
      <c r="B512"/>
      <c r="C512"/>
      <c r="D512"/>
      <c r="E512"/>
      <c r="F512"/>
      <c r="G512"/>
      <c r="H512"/>
    </row>
    <row r="513" spans="1:8" x14ac:dyDescent="0.25">
      <c r="A513" s="150"/>
      <c r="B513"/>
      <c r="C513"/>
      <c r="D513"/>
      <c r="E513"/>
      <c r="F513"/>
      <c r="G513"/>
      <c r="H513"/>
    </row>
    <row r="514" spans="1:8" x14ac:dyDescent="0.25">
      <c r="A514" s="150"/>
      <c r="B514"/>
      <c r="C514"/>
      <c r="D514"/>
      <c r="E514"/>
      <c r="F514"/>
      <c r="G514"/>
      <c r="H514"/>
    </row>
    <row r="515" spans="1:8" x14ac:dyDescent="0.25">
      <c r="A515" s="150"/>
      <c r="B515"/>
      <c r="C515"/>
      <c r="D515"/>
      <c r="E515"/>
      <c r="F515"/>
      <c r="G515"/>
      <c r="H515"/>
    </row>
    <row r="516" spans="1:8" x14ac:dyDescent="0.25">
      <c r="A516" s="150"/>
      <c r="B516"/>
      <c r="C516"/>
      <c r="D516"/>
      <c r="E516"/>
      <c r="F516"/>
      <c r="G516"/>
      <c r="H516"/>
    </row>
    <row r="517" spans="1:8" x14ac:dyDescent="0.25">
      <c r="A517" s="150"/>
      <c r="B517"/>
      <c r="C517"/>
      <c r="D517"/>
      <c r="E517"/>
      <c r="F517"/>
      <c r="G517"/>
      <c r="H517"/>
    </row>
    <row r="518" spans="1:8" x14ac:dyDescent="0.25">
      <c r="A518" s="150"/>
      <c r="B518"/>
      <c r="C518"/>
      <c r="D518"/>
      <c r="E518"/>
      <c r="F518"/>
      <c r="G518"/>
      <c r="H518"/>
    </row>
    <row r="519" spans="1:8" x14ac:dyDescent="0.25">
      <c r="A519" s="150"/>
      <c r="B519"/>
      <c r="C519"/>
      <c r="D519"/>
      <c r="E519"/>
      <c r="F519"/>
      <c r="G519"/>
      <c r="H519"/>
    </row>
    <row r="520" spans="1:8" ht="15.75" x14ac:dyDescent="0.25">
      <c r="A520" s="336" t="s">
        <v>401</v>
      </c>
      <c r="B520" s="336"/>
      <c r="C520" s="336"/>
      <c r="D520" s="336"/>
      <c r="E520" s="336"/>
      <c r="F520" s="336"/>
      <c r="G520" s="336"/>
      <c r="H520"/>
    </row>
    <row r="521" spans="1:8" x14ac:dyDescent="0.25">
      <c r="A521" s="343" t="s">
        <v>298</v>
      </c>
      <c r="B521" s="343"/>
      <c r="C521" s="343"/>
      <c r="D521" s="343"/>
      <c r="E521" s="343"/>
      <c r="F521" s="343"/>
      <c r="G521" s="343"/>
      <c r="H521"/>
    </row>
    <row r="522" spans="1:8" x14ac:dyDescent="0.25">
      <c r="A522" s="150"/>
      <c r="B522"/>
      <c r="C522"/>
      <c r="D522"/>
      <c r="E522"/>
      <c r="F522"/>
      <c r="G522"/>
      <c r="H522"/>
    </row>
    <row r="523" spans="1:8" ht="15.75" x14ac:dyDescent="0.25">
      <c r="A523" s="336" t="s">
        <v>299</v>
      </c>
      <c r="B523" s="336"/>
      <c r="C523" s="336"/>
      <c r="D523" s="336"/>
      <c r="E523" s="336"/>
      <c r="F523" s="336"/>
      <c r="G523" s="336"/>
      <c r="H523"/>
    </row>
    <row r="524" spans="1:8" x14ac:dyDescent="0.25">
      <c r="A524" s="150"/>
      <c r="B524"/>
      <c r="C524"/>
      <c r="D524"/>
      <c r="E524"/>
      <c r="F524"/>
      <c r="G524"/>
      <c r="H524"/>
    </row>
    <row r="525" spans="1:8" x14ac:dyDescent="0.25">
      <c r="A525" s="343" t="s">
        <v>250</v>
      </c>
      <c r="B525" s="343"/>
      <c r="C525" s="343"/>
      <c r="D525" s="343"/>
      <c r="E525" s="343"/>
      <c r="F525" s="343"/>
      <c r="G525" s="343"/>
      <c r="H525"/>
    </row>
    <row r="526" spans="1:8" x14ac:dyDescent="0.25">
      <c r="A526" s="150"/>
      <c r="B526"/>
      <c r="C526"/>
      <c r="D526"/>
      <c r="E526"/>
      <c r="F526"/>
      <c r="G526"/>
      <c r="H526"/>
    </row>
    <row r="527" spans="1:8" ht="15.75" x14ac:dyDescent="0.25">
      <c r="A527" s="344" t="s">
        <v>402</v>
      </c>
      <c r="B527" s="344"/>
      <c r="C527" s="344"/>
      <c r="D527" s="344"/>
      <c r="E527" s="344"/>
      <c r="F527" s="344"/>
      <c r="G527" s="344"/>
      <c r="H527"/>
    </row>
    <row r="528" spans="1:8" ht="15.75" x14ac:dyDescent="0.25">
      <c r="A528" s="343" t="s">
        <v>403</v>
      </c>
      <c r="B528" s="343"/>
      <c r="C528" s="343"/>
      <c r="D528" s="343"/>
      <c r="E528" s="343"/>
      <c r="F528" s="343"/>
      <c r="G528" s="343"/>
      <c r="H528"/>
    </row>
    <row r="529" spans="1:8" x14ac:dyDescent="0.25">
      <c r="A529" s="150"/>
      <c r="B529"/>
      <c r="C529"/>
      <c r="D529"/>
      <c r="E529"/>
      <c r="F529"/>
      <c r="G529"/>
      <c r="H529"/>
    </row>
    <row r="530" spans="1:8" x14ac:dyDescent="0.25">
      <c r="A530" s="337" t="s">
        <v>300</v>
      </c>
      <c r="B530" s="337"/>
      <c r="C530" s="337"/>
      <c r="D530" s="337"/>
      <c r="E530" s="337"/>
      <c r="F530" s="337"/>
      <c r="G530" s="337"/>
      <c r="H530"/>
    </row>
    <row r="531" spans="1:8" x14ac:dyDescent="0.25">
      <c r="A531" s="150"/>
      <c r="B531"/>
      <c r="C531"/>
      <c r="D531"/>
      <c r="E531"/>
      <c r="F531"/>
      <c r="G531"/>
      <c r="H531"/>
    </row>
    <row r="532" spans="1:8" x14ac:dyDescent="0.25">
      <c r="A532" s="337" t="s">
        <v>301</v>
      </c>
      <c r="B532" s="337"/>
      <c r="C532" s="337"/>
      <c r="D532" s="337"/>
      <c r="E532" s="337"/>
      <c r="F532" s="337"/>
      <c r="G532" s="337"/>
      <c r="H532"/>
    </row>
    <row r="533" spans="1:8" x14ac:dyDescent="0.25">
      <c r="A533" s="150"/>
      <c r="B533"/>
      <c r="C533"/>
      <c r="D533"/>
      <c r="E533"/>
      <c r="F533"/>
      <c r="G533"/>
      <c r="H533"/>
    </row>
    <row r="534" spans="1:8" x14ac:dyDescent="0.25">
      <c r="A534" s="150"/>
      <c r="B534"/>
      <c r="C534"/>
      <c r="D534"/>
      <c r="E534"/>
      <c r="F534"/>
      <c r="G534"/>
      <c r="H534"/>
    </row>
    <row r="535" spans="1:8" x14ac:dyDescent="0.25">
      <c r="A535" s="337" t="s">
        <v>302</v>
      </c>
      <c r="B535" s="337"/>
      <c r="C535" s="337"/>
      <c r="D535" s="337"/>
      <c r="E535" s="337"/>
      <c r="F535" s="337"/>
      <c r="G535" s="337"/>
      <c r="H535"/>
    </row>
    <row r="536" spans="1:8" x14ac:dyDescent="0.25">
      <c r="A536" s="337" t="s">
        <v>404</v>
      </c>
      <c r="B536" s="337"/>
      <c r="C536" s="337"/>
      <c r="D536" s="337"/>
      <c r="E536" s="337"/>
      <c r="F536" s="337"/>
      <c r="G536" s="337"/>
      <c r="H536"/>
    </row>
    <row r="537" spans="1:8" x14ac:dyDescent="0.25">
      <c r="A537" s="150"/>
      <c r="B537"/>
      <c r="C537"/>
      <c r="D537"/>
      <c r="E537"/>
      <c r="F537"/>
      <c r="G537"/>
      <c r="H537"/>
    </row>
    <row r="538" spans="1:8" x14ac:dyDescent="0.25">
      <c r="A538" s="343" t="s">
        <v>303</v>
      </c>
      <c r="B538" s="343"/>
      <c r="C538" s="343"/>
      <c r="D538" s="343"/>
      <c r="E538" s="343"/>
      <c r="F538" s="343"/>
      <c r="G538" s="343"/>
      <c r="H538"/>
    </row>
    <row r="539" spans="1:8" x14ac:dyDescent="0.25">
      <c r="A539" s="150"/>
      <c r="B539"/>
      <c r="C539"/>
      <c r="D539"/>
      <c r="E539"/>
      <c r="F539"/>
      <c r="G539"/>
      <c r="H539"/>
    </row>
    <row r="540" spans="1:8" ht="35.25" customHeight="1" x14ac:dyDescent="0.25">
      <c r="A540" s="337" t="s">
        <v>304</v>
      </c>
      <c r="B540" s="337"/>
      <c r="C540" s="337"/>
      <c r="D540" s="337"/>
      <c r="E540" s="337"/>
      <c r="F540" s="337"/>
      <c r="G540" s="337"/>
      <c r="H540"/>
    </row>
    <row r="541" spans="1:8" x14ac:dyDescent="0.25">
      <c r="A541" s="150"/>
      <c r="B541"/>
      <c r="C541"/>
      <c r="D541"/>
      <c r="E541"/>
      <c r="F541"/>
      <c r="G541"/>
      <c r="H541"/>
    </row>
    <row r="542" spans="1:8" ht="50.25" customHeight="1" x14ac:dyDescent="0.25">
      <c r="A542" s="344" t="s">
        <v>405</v>
      </c>
      <c r="B542" s="344"/>
      <c r="C542" s="344"/>
      <c r="D542" s="344"/>
      <c r="E542" s="344"/>
      <c r="F542" s="344"/>
      <c r="G542" s="344"/>
      <c r="H542"/>
    </row>
    <row r="543" spans="1:8" x14ac:dyDescent="0.25">
      <c r="A543" s="150"/>
      <c r="B543"/>
      <c r="C543"/>
      <c r="D543"/>
      <c r="E543"/>
      <c r="F543"/>
      <c r="G543"/>
      <c r="H543"/>
    </row>
    <row r="544" spans="1:8" ht="48.75" customHeight="1" x14ac:dyDescent="0.25">
      <c r="A544" s="337" t="s">
        <v>305</v>
      </c>
      <c r="B544" s="337"/>
      <c r="C544" s="337"/>
      <c r="D544" s="337"/>
      <c r="E544" s="337"/>
      <c r="F544" s="337"/>
      <c r="G544" s="337"/>
      <c r="H544"/>
    </row>
    <row r="545" spans="1:8" x14ac:dyDescent="0.25">
      <c r="A545" s="150"/>
      <c r="B545"/>
      <c r="C545"/>
      <c r="D545"/>
      <c r="E545"/>
      <c r="F545"/>
      <c r="G545"/>
      <c r="H545"/>
    </row>
    <row r="546" spans="1:8" ht="15.75" x14ac:dyDescent="0.25">
      <c r="A546" s="336" t="s">
        <v>406</v>
      </c>
      <c r="B546" s="336"/>
      <c r="C546" s="336"/>
      <c r="D546" s="336"/>
      <c r="E546" s="336"/>
      <c r="F546" s="336"/>
      <c r="G546" s="336"/>
      <c r="H546"/>
    </row>
    <row r="547" spans="1:8" x14ac:dyDescent="0.25">
      <c r="A547" s="150"/>
      <c r="B547"/>
      <c r="C547"/>
      <c r="D547"/>
      <c r="E547"/>
      <c r="F547"/>
      <c r="G547"/>
      <c r="H547"/>
    </row>
    <row r="548" spans="1:8" ht="33" customHeight="1" x14ac:dyDescent="0.25">
      <c r="A548" s="337" t="s">
        <v>306</v>
      </c>
      <c r="B548" s="337"/>
      <c r="C548" s="337"/>
      <c r="D548" s="337"/>
      <c r="E548" s="337"/>
      <c r="F548" s="337"/>
      <c r="G548" s="337"/>
      <c r="H548"/>
    </row>
    <row r="549" spans="1:8" ht="42.75" customHeight="1" x14ac:dyDescent="0.25">
      <c r="A549" s="337" t="s">
        <v>307</v>
      </c>
      <c r="B549" s="337"/>
      <c r="C549" s="337"/>
      <c r="D549" s="337"/>
      <c r="E549" s="337"/>
      <c r="F549" s="337"/>
      <c r="G549" s="337"/>
      <c r="H549"/>
    </row>
    <row r="550" spans="1:8" ht="37.5" customHeight="1" x14ac:dyDescent="0.25">
      <c r="A550" s="337" t="s">
        <v>308</v>
      </c>
      <c r="B550" s="337"/>
      <c r="C550" s="337"/>
      <c r="D550" s="337"/>
      <c r="E550" s="337"/>
      <c r="F550" s="337"/>
      <c r="G550" s="337"/>
      <c r="H550"/>
    </row>
    <row r="551" spans="1:8" ht="15.75" x14ac:dyDescent="0.25">
      <c r="A551" s="344" t="s">
        <v>407</v>
      </c>
      <c r="B551" s="344"/>
      <c r="C551" s="344"/>
      <c r="D551" s="344"/>
      <c r="E551" s="344"/>
      <c r="F551" s="344"/>
      <c r="G551" s="344"/>
      <c r="H551"/>
    </row>
    <row r="552" spans="1:8" x14ac:dyDescent="0.25">
      <c r="A552" s="150"/>
      <c r="B552"/>
      <c r="C552"/>
      <c r="D552"/>
      <c r="E552"/>
      <c r="F552"/>
      <c r="G552"/>
      <c r="H552"/>
    </row>
    <row r="553" spans="1:8" ht="56.25" customHeight="1" x14ac:dyDescent="0.25">
      <c r="A553" s="337" t="s">
        <v>309</v>
      </c>
      <c r="B553" s="337"/>
      <c r="C553" s="337"/>
      <c r="D553" s="337"/>
      <c r="E553" s="337"/>
      <c r="F553" s="337"/>
      <c r="G553" s="337"/>
      <c r="H553"/>
    </row>
    <row r="554" spans="1:8" ht="56.25" customHeight="1" x14ac:dyDescent="0.25">
      <c r="A554" s="337" t="s">
        <v>310</v>
      </c>
      <c r="B554" s="337"/>
      <c r="C554" s="337"/>
      <c r="D554" s="337"/>
      <c r="E554" s="337"/>
      <c r="F554" s="337"/>
      <c r="G554" s="337"/>
      <c r="H554"/>
    </row>
    <row r="555" spans="1:8" x14ac:dyDescent="0.25">
      <c r="A555" s="150"/>
      <c r="B555"/>
      <c r="C555"/>
      <c r="D555"/>
      <c r="E555"/>
      <c r="F555"/>
      <c r="G555"/>
      <c r="H555"/>
    </row>
    <row r="556" spans="1:8" ht="15.75" x14ac:dyDescent="0.25">
      <c r="A556" s="344" t="s">
        <v>408</v>
      </c>
      <c r="B556" s="344"/>
      <c r="C556" s="344"/>
      <c r="D556" s="344"/>
      <c r="E556" s="344"/>
      <c r="F556" s="344"/>
      <c r="G556" s="344"/>
      <c r="H556"/>
    </row>
    <row r="557" spans="1:8" x14ac:dyDescent="0.25">
      <c r="A557" s="150"/>
      <c r="B557"/>
      <c r="C557"/>
      <c r="D557"/>
      <c r="E557"/>
      <c r="F557"/>
      <c r="G557"/>
      <c r="H557"/>
    </row>
    <row r="558" spans="1:8" x14ac:dyDescent="0.25">
      <c r="A558" s="337" t="s">
        <v>311</v>
      </c>
      <c r="B558" s="337"/>
      <c r="C558" s="337"/>
      <c r="D558" s="337"/>
      <c r="E558" s="337"/>
      <c r="F558" s="337"/>
      <c r="G558" s="337"/>
      <c r="H558"/>
    </row>
    <row r="559" spans="1:8" ht="24" customHeight="1" x14ac:dyDescent="0.25">
      <c r="A559" s="337" t="s">
        <v>312</v>
      </c>
      <c r="B559" s="337"/>
      <c r="C559" s="337"/>
      <c r="D559" s="337"/>
      <c r="E559" s="337"/>
      <c r="F559" s="337"/>
      <c r="G559" s="337"/>
      <c r="H559"/>
    </row>
    <row r="560" spans="1:8" ht="37.5" customHeight="1" x14ac:dyDescent="0.25">
      <c r="A560" s="337" t="s">
        <v>313</v>
      </c>
      <c r="B560" s="337"/>
      <c r="C560" s="337"/>
      <c r="D560" s="337"/>
      <c r="E560" s="337"/>
      <c r="F560" s="337"/>
      <c r="G560" s="337"/>
      <c r="H560"/>
    </row>
    <row r="561" spans="1:8" ht="21" customHeight="1" x14ac:dyDescent="0.25">
      <c r="A561" s="337" t="s">
        <v>314</v>
      </c>
      <c r="B561" s="337"/>
      <c r="C561" s="337"/>
      <c r="D561" s="337"/>
      <c r="E561" s="337"/>
      <c r="F561" s="337"/>
      <c r="G561" s="337"/>
      <c r="H561"/>
    </row>
    <row r="562" spans="1:8" x14ac:dyDescent="0.25">
      <c r="A562" s="150"/>
      <c r="B562"/>
      <c r="C562"/>
      <c r="D562"/>
      <c r="E562"/>
      <c r="F562"/>
      <c r="G562"/>
      <c r="H562"/>
    </row>
    <row r="563" spans="1:8" x14ac:dyDescent="0.25">
      <c r="A563" s="343" t="s">
        <v>315</v>
      </c>
      <c r="B563" s="343"/>
      <c r="C563" s="343"/>
      <c r="D563" s="343"/>
      <c r="E563" s="343"/>
      <c r="F563" s="343"/>
      <c r="G563" s="343"/>
      <c r="H563"/>
    </row>
    <row r="564" spans="1:8" x14ac:dyDescent="0.25">
      <c r="A564" s="150"/>
      <c r="B564"/>
      <c r="C564"/>
      <c r="D564"/>
      <c r="E564"/>
      <c r="F564"/>
      <c r="G564"/>
      <c r="H564"/>
    </row>
    <row r="565" spans="1:8" ht="37.5" customHeight="1" x14ac:dyDescent="0.25">
      <c r="A565" s="337" t="s">
        <v>316</v>
      </c>
      <c r="B565" s="337"/>
      <c r="C565" s="337"/>
      <c r="D565" s="337"/>
      <c r="E565" s="337"/>
      <c r="F565" s="337"/>
      <c r="G565" s="337"/>
      <c r="H565"/>
    </row>
    <row r="566" spans="1:8" x14ac:dyDescent="0.25">
      <c r="A566" s="150"/>
      <c r="B566"/>
      <c r="C566"/>
      <c r="D566"/>
      <c r="E566"/>
      <c r="F566"/>
      <c r="G566"/>
      <c r="H566"/>
    </row>
    <row r="567" spans="1:8" ht="18" customHeight="1" x14ac:dyDescent="0.25">
      <c r="A567" s="337" t="s">
        <v>317</v>
      </c>
      <c r="B567" s="337"/>
      <c r="C567" s="337"/>
      <c r="D567" s="337"/>
      <c r="E567" s="337"/>
      <c r="F567" s="337"/>
      <c r="G567" s="337"/>
      <c r="H567"/>
    </row>
    <row r="568" spans="1:8" x14ac:dyDescent="0.25">
      <c r="A568" s="150"/>
      <c r="B568"/>
      <c r="C568"/>
      <c r="D568"/>
      <c r="E568"/>
      <c r="F568"/>
      <c r="G568"/>
      <c r="H568"/>
    </row>
    <row r="569" spans="1:8" ht="106.5" customHeight="1" x14ac:dyDescent="0.25">
      <c r="A569" s="337" t="s">
        <v>318</v>
      </c>
      <c r="B569" s="337"/>
      <c r="C569" s="337"/>
      <c r="D569" s="337"/>
      <c r="E569" s="337"/>
      <c r="F569" s="337"/>
      <c r="G569" s="337"/>
      <c r="H569"/>
    </row>
    <row r="570" spans="1:8" x14ac:dyDescent="0.25">
      <c r="A570" s="150"/>
      <c r="B570"/>
      <c r="C570"/>
      <c r="D570"/>
      <c r="E570"/>
      <c r="F570"/>
      <c r="G570"/>
      <c r="H570"/>
    </row>
    <row r="571" spans="1:8" ht="15.75" x14ac:dyDescent="0.25">
      <c r="A571" s="344" t="s">
        <v>319</v>
      </c>
      <c r="B571" s="344"/>
      <c r="C571" s="344"/>
      <c r="D571" s="344"/>
      <c r="E571" s="344"/>
      <c r="F571" s="344"/>
      <c r="G571" s="344"/>
      <c r="H571"/>
    </row>
    <row r="572" spans="1:8" x14ac:dyDescent="0.25">
      <c r="A572" s="150"/>
      <c r="B572"/>
      <c r="C572"/>
      <c r="D572"/>
      <c r="E572"/>
      <c r="F572"/>
      <c r="G572"/>
      <c r="H572"/>
    </row>
    <row r="573" spans="1:8" x14ac:dyDescent="0.25">
      <c r="A573" s="343" t="s">
        <v>250</v>
      </c>
      <c r="B573" s="343"/>
      <c r="C573" s="343"/>
      <c r="D573" s="343"/>
      <c r="E573" s="343"/>
      <c r="F573" s="343"/>
      <c r="G573" s="343"/>
      <c r="H573"/>
    </row>
    <row r="574" spans="1:8" x14ac:dyDescent="0.25">
      <c r="A574" s="150"/>
      <c r="B574"/>
      <c r="C574"/>
      <c r="D574"/>
      <c r="E574"/>
      <c r="F574"/>
      <c r="G574"/>
      <c r="H574"/>
    </row>
    <row r="575" spans="1:8" ht="42" customHeight="1" x14ac:dyDescent="0.25">
      <c r="A575" s="344" t="s">
        <v>409</v>
      </c>
      <c r="B575" s="344"/>
      <c r="C575" s="344"/>
      <c r="D575" s="344"/>
      <c r="E575" s="344"/>
      <c r="F575" s="344"/>
      <c r="G575" s="344"/>
      <c r="H575"/>
    </row>
    <row r="576" spans="1:8" x14ac:dyDescent="0.25">
      <c r="A576" s="153"/>
      <c r="B576"/>
      <c r="C576"/>
      <c r="D576"/>
      <c r="E576"/>
      <c r="F576"/>
      <c r="G576"/>
      <c r="H576"/>
    </row>
    <row r="577" spans="1:8" ht="69" customHeight="1" x14ac:dyDescent="0.25">
      <c r="A577" s="337" t="s">
        <v>320</v>
      </c>
      <c r="B577" s="337"/>
      <c r="C577" s="337"/>
      <c r="D577" s="337"/>
      <c r="E577" s="337"/>
      <c r="F577" s="337"/>
      <c r="G577" s="337"/>
      <c r="H577"/>
    </row>
    <row r="578" spans="1:8" x14ac:dyDescent="0.25">
      <c r="A578" s="150"/>
      <c r="B578"/>
      <c r="C578"/>
      <c r="D578"/>
      <c r="E578"/>
      <c r="F578"/>
      <c r="G578"/>
      <c r="H578"/>
    </row>
    <row r="579" spans="1:8" x14ac:dyDescent="0.25">
      <c r="A579" s="337" t="s">
        <v>321</v>
      </c>
      <c r="B579" s="337"/>
      <c r="C579" s="337"/>
      <c r="D579" s="337"/>
      <c r="E579" s="337"/>
      <c r="F579" s="337"/>
      <c r="G579" s="337"/>
      <c r="H579"/>
    </row>
    <row r="580" spans="1:8" ht="57.75" customHeight="1" x14ac:dyDescent="0.25">
      <c r="A580" s="337" t="s">
        <v>410</v>
      </c>
      <c r="B580" s="337"/>
      <c r="C580" s="337"/>
      <c r="D580" s="337"/>
      <c r="E580" s="337"/>
      <c r="F580" s="337"/>
      <c r="G580" s="337"/>
      <c r="H580"/>
    </row>
    <row r="581" spans="1:8" ht="50.25" customHeight="1" x14ac:dyDescent="0.25">
      <c r="A581" s="337" t="s">
        <v>411</v>
      </c>
      <c r="B581" s="337"/>
      <c r="C581" s="337"/>
      <c r="D581" s="337"/>
      <c r="E581" s="337"/>
      <c r="F581" s="337"/>
      <c r="G581" s="337"/>
      <c r="H581"/>
    </row>
    <row r="582" spans="1:8" ht="38.25" customHeight="1" x14ac:dyDescent="0.25">
      <c r="A582" s="337" t="s">
        <v>412</v>
      </c>
      <c r="B582" s="337"/>
      <c r="C582" s="337"/>
      <c r="D582" s="337"/>
      <c r="E582" s="337"/>
      <c r="F582" s="337"/>
      <c r="G582" s="337"/>
      <c r="H582"/>
    </row>
    <row r="583" spans="1:8" ht="27.75" customHeight="1" x14ac:dyDescent="0.25">
      <c r="A583" s="337" t="s">
        <v>413</v>
      </c>
      <c r="B583" s="337"/>
      <c r="C583" s="337"/>
      <c r="D583" s="337"/>
      <c r="E583" s="337"/>
      <c r="F583" s="337"/>
      <c r="G583" s="337"/>
      <c r="H583"/>
    </row>
    <row r="584" spans="1:8" ht="27.75" customHeight="1" x14ac:dyDescent="0.25">
      <c r="A584" s="337" t="s">
        <v>414</v>
      </c>
      <c r="B584" s="337"/>
      <c r="C584" s="337"/>
      <c r="D584" s="337"/>
      <c r="E584" s="337"/>
      <c r="F584" s="337"/>
      <c r="G584" s="337"/>
      <c r="H584"/>
    </row>
    <row r="585" spans="1:8" ht="38.25" customHeight="1" x14ac:dyDescent="0.25">
      <c r="A585" s="337" t="s">
        <v>415</v>
      </c>
      <c r="B585" s="337"/>
      <c r="C585" s="337"/>
      <c r="D585" s="337"/>
      <c r="E585" s="337"/>
      <c r="F585" s="337"/>
      <c r="G585" s="337"/>
      <c r="H585"/>
    </row>
    <row r="586" spans="1:8" x14ac:dyDescent="0.25">
      <c r="A586" s="150"/>
      <c r="B586"/>
      <c r="C586"/>
      <c r="D586"/>
      <c r="E586"/>
      <c r="F586"/>
      <c r="G586"/>
      <c r="H586"/>
    </row>
    <row r="587" spans="1:8" ht="15.75" x14ac:dyDescent="0.25">
      <c r="A587" s="344" t="s">
        <v>416</v>
      </c>
      <c r="B587" s="344"/>
      <c r="C587" s="344"/>
      <c r="D587" s="344"/>
      <c r="E587" s="344"/>
      <c r="F587" s="344"/>
      <c r="G587" s="344"/>
      <c r="H587"/>
    </row>
    <row r="588" spans="1:8" x14ac:dyDescent="0.25">
      <c r="A588" s="150"/>
      <c r="B588"/>
      <c r="C588"/>
      <c r="D588"/>
      <c r="E588"/>
      <c r="F588"/>
      <c r="G588"/>
      <c r="H588"/>
    </row>
    <row r="589" spans="1:8" ht="49.5" customHeight="1" x14ac:dyDescent="0.25">
      <c r="A589" s="337" t="s">
        <v>322</v>
      </c>
      <c r="B589" s="337"/>
      <c r="C589" s="337"/>
      <c r="D589" s="337"/>
      <c r="E589" s="337"/>
      <c r="F589" s="337"/>
      <c r="G589" s="337"/>
      <c r="H589"/>
    </row>
    <row r="590" spans="1:8" x14ac:dyDescent="0.25">
      <c r="A590" s="150"/>
      <c r="B590"/>
      <c r="C590"/>
      <c r="D590"/>
      <c r="E590"/>
      <c r="F590"/>
      <c r="G590"/>
      <c r="H590"/>
    </row>
    <row r="591" spans="1:8" ht="61.5" customHeight="1" x14ac:dyDescent="0.25">
      <c r="A591" s="337" t="s">
        <v>471</v>
      </c>
      <c r="B591" s="337"/>
      <c r="C591" s="337"/>
      <c r="D591" s="337"/>
      <c r="E591" s="337"/>
      <c r="F591" s="337"/>
      <c r="G591" s="337"/>
      <c r="H591"/>
    </row>
    <row r="592" spans="1:8" x14ac:dyDescent="0.25">
      <c r="A592" s="150"/>
      <c r="B592"/>
      <c r="C592"/>
      <c r="D592"/>
      <c r="E592"/>
      <c r="F592"/>
      <c r="G592"/>
      <c r="H592"/>
    </row>
    <row r="593" spans="1:8" ht="15.75" x14ac:dyDescent="0.25">
      <c r="A593" s="344" t="s">
        <v>417</v>
      </c>
      <c r="B593" s="344"/>
      <c r="C593" s="344"/>
      <c r="D593" s="344"/>
      <c r="E593" s="344"/>
      <c r="F593" s="344"/>
      <c r="G593" s="344"/>
      <c r="H593"/>
    </row>
    <row r="594" spans="1:8" x14ac:dyDescent="0.25">
      <c r="A594" s="343" t="s">
        <v>323</v>
      </c>
      <c r="B594" s="343"/>
      <c r="C594" s="343"/>
      <c r="D594" s="343"/>
      <c r="E594" s="343"/>
      <c r="F594" s="343"/>
      <c r="G594" s="343"/>
      <c r="H594"/>
    </row>
    <row r="595" spans="1:8" ht="15.75" x14ac:dyDescent="0.25">
      <c r="A595" s="151"/>
      <c r="B595"/>
      <c r="C595"/>
      <c r="D595"/>
      <c r="E595"/>
      <c r="F595"/>
      <c r="G595"/>
      <c r="H595"/>
    </row>
    <row r="596" spans="1:8" ht="15.75" x14ac:dyDescent="0.25">
      <c r="A596" s="336" t="s">
        <v>418</v>
      </c>
      <c r="B596" s="336"/>
      <c r="C596" s="336"/>
      <c r="D596" s="336"/>
      <c r="E596" s="336"/>
      <c r="F596" s="336"/>
      <c r="G596" s="336"/>
      <c r="H596"/>
    </row>
    <row r="597" spans="1:8" x14ac:dyDescent="0.25">
      <c r="A597" s="150"/>
      <c r="B597"/>
      <c r="C597"/>
      <c r="D597"/>
      <c r="E597"/>
      <c r="F597"/>
      <c r="G597"/>
      <c r="H597"/>
    </row>
    <row r="598" spans="1:8" x14ac:dyDescent="0.25">
      <c r="A598" s="343" t="s">
        <v>324</v>
      </c>
      <c r="B598" s="343"/>
      <c r="C598" s="343"/>
      <c r="D598" s="343"/>
      <c r="E598" s="343"/>
      <c r="F598" s="343"/>
      <c r="G598" s="343"/>
      <c r="H598"/>
    </row>
    <row r="599" spans="1:8" x14ac:dyDescent="0.25">
      <c r="A599" s="343" t="s">
        <v>325</v>
      </c>
      <c r="B599" s="343"/>
      <c r="C599" s="343"/>
      <c r="D599" s="343"/>
      <c r="E599" s="343"/>
      <c r="F599" s="343"/>
      <c r="G599" s="343"/>
      <c r="H599"/>
    </row>
    <row r="600" spans="1:8" x14ac:dyDescent="0.25">
      <c r="A600" s="150"/>
      <c r="B600"/>
      <c r="C600"/>
      <c r="D600"/>
      <c r="E600"/>
      <c r="F600"/>
      <c r="G600"/>
      <c r="H600"/>
    </row>
    <row r="601" spans="1:8" x14ac:dyDescent="0.25">
      <c r="A601" s="343" t="s">
        <v>326</v>
      </c>
      <c r="B601" s="343"/>
      <c r="C601" s="343"/>
      <c r="D601" s="343"/>
      <c r="E601" s="343"/>
      <c r="F601" s="343"/>
      <c r="G601" s="343"/>
      <c r="H601"/>
    </row>
    <row r="602" spans="1:8" x14ac:dyDescent="0.25">
      <c r="A602" s="343" t="s">
        <v>327</v>
      </c>
      <c r="B602" s="343"/>
      <c r="C602" s="343"/>
      <c r="D602" s="343"/>
      <c r="E602" s="343"/>
      <c r="F602" s="343"/>
      <c r="G602" s="343"/>
      <c r="H602"/>
    </row>
    <row r="603" spans="1:8" x14ac:dyDescent="0.25">
      <c r="A603" s="150"/>
      <c r="B603"/>
      <c r="C603"/>
      <c r="D603"/>
      <c r="E603"/>
      <c r="F603"/>
      <c r="G603"/>
      <c r="H603"/>
    </row>
    <row r="604" spans="1:8" x14ac:dyDescent="0.25">
      <c r="A604" s="343" t="s">
        <v>328</v>
      </c>
      <c r="B604" s="343"/>
      <c r="C604" s="343"/>
      <c r="D604" s="343"/>
      <c r="E604" s="343"/>
      <c r="F604" s="343"/>
      <c r="G604" s="343"/>
      <c r="H604"/>
    </row>
    <row r="605" spans="1:8" ht="36" customHeight="1" x14ac:dyDescent="0.25">
      <c r="A605" s="337" t="s">
        <v>329</v>
      </c>
      <c r="B605" s="337"/>
      <c r="C605" s="337"/>
      <c r="D605" s="337"/>
      <c r="E605" s="337"/>
      <c r="F605" s="337"/>
      <c r="G605" s="337"/>
      <c r="H605"/>
    </row>
    <row r="606" spans="1:8" x14ac:dyDescent="0.25">
      <c r="A606" s="150"/>
      <c r="B606"/>
      <c r="C606"/>
      <c r="D606"/>
      <c r="E606"/>
      <c r="F606"/>
      <c r="G606"/>
      <c r="H606"/>
    </row>
    <row r="607" spans="1:8" x14ac:dyDescent="0.25">
      <c r="A607" s="343" t="s">
        <v>330</v>
      </c>
      <c r="B607" s="343"/>
      <c r="C607" s="343"/>
      <c r="D607" s="343"/>
      <c r="E607" s="343"/>
      <c r="F607" s="343"/>
      <c r="G607" s="343"/>
      <c r="H607"/>
    </row>
    <row r="608" spans="1:8" ht="45.75" customHeight="1" x14ac:dyDescent="0.25">
      <c r="A608" s="337" t="s">
        <v>331</v>
      </c>
      <c r="B608" s="337"/>
      <c r="C608" s="337"/>
      <c r="D608" s="337"/>
      <c r="E608" s="337"/>
      <c r="F608" s="337"/>
      <c r="G608" s="337"/>
      <c r="H608"/>
    </row>
    <row r="609" spans="1:8" x14ac:dyDescent="0.25">
      <c r="A609" s="150"/>
      <c r="B609"/>
      <c r="C609"/>
      <c r="D609"/>
      <c r="E609"/>
      <c r="F609"/>
      <c r="G609"/>
      <c r="H609"/>
    </row>
    <row r="610" spans="1:8" x14ac:dyDescent="0.25">
      <c r="A610" s="343" t="s">
        <v>332</v>
      </c>
      <c r="B610" s="343"/>
      <c r="C610" s="343"/>
      <c r="D610" s="343"/>
      <c r="E610" s="343"/>
      <c r="F610" s="343"/>
      <c r="G610" s="343"/>
      <c r="H610"/>
    </row>
    <row r="611" spans="1:8" ht="65.25" customHeight="1" x14ac:dyDescent="0.25">
      <c r="A611" s="337" t="s">
        <v>333</v>
      </c>
      <c r="B611" s="337"/>
      <c r="C611" s="337"/>
      <c r="D611" s="337"/>
      <c r="E611" s="337"/>
      <c r="F611" s="337"/>
      <c r="G611" s="337"/>
      <c r="H611"/>
    </row>
    <row r="612" spans="1:8" ht="15.75" x14ac:dyDescent="0.25">
      <c r="A612" s="151"/>
      <c r="B612"/>
      <c r="C612"/>
      <c r="D612"/>
      <c r="E612"/>
      <c r="F612"/>
      <c r="G612"/>
      <c r="H612"/>
    </row>
    <row r="613" spans="1:8" ht="34.5" customHeight="1" x14ac:dyDescent="0.25">
      <c r="A613" s="344" t="s">
        <v>419</v>
      </c>
      <c r="B613" s="344"/>
      <c r="C613" s="344"/>
      <c r="D613" s="344"/>
      <c r="E613" s="344"/>
      <c r="F613" s="344"/>
      <c r="G613" s="344"/>
      <c r="H613"/>
    </row>
    <row r="614" spans="1:8" x14ac:dyDescent="0.25">
      <c r="A614" s="153"/>
      <c r="B614"/>
      <c r="C614"/>
      <c r="D614"/>
      <c r="E614"/>
      <c r="F614"/>
      <c r="G614"/>
      <c r="H614"/>
    </row>
    <row r="615" spans="1:8" ht="75.75" customHeight="1" x14ac:dyDescent="0.25">
      <c r="A615" s="337" t="s">
        <v>334</v>
      </c>
      <c r="B615" s="337"/>
      <c r="C615" s="337"/>
      <c r="D615" s="337"/>
      <c r="E615" s="337"/>
      <c r="F615" s="337"/>
      <c r="G615" s="337"/>
      <c r="H615"/>
    </row>
    <row r="616" spans="1:8" x14ac:dyDescent="0.25">
      <c r="A616" s="150"/>
      <c r="B616"/>
      <c r="C616"/>
      <c r="D616"/>
      <c r="E616"/>
      <c r="F616"/>
      <c r="G616"/>
      <c r="H616"/>
    </row>
    <row r="617" spans="1:8" ht="31.5" customHeight="1" x14ac:dyDescent="0.25">
      <c r="A617" s="344" t="s">
        <v>420</v>
      </c>
      <c r="B617" s="344"/>
      <c r="C617" s="344"/>
      <c r="D617" s="344"/>
      <c r="E617" s="344"/>
      <c r="F617" s="344"/>
      <c r="G617" s="344"/>
      <c r="H617"/>
    </row>
    <row r="618" spans="1:8" x14ac:dyDescent="0.25">
      <c r="A618" s="343" t="s">
        <v>298</v>
      </c>
      <c r="B618" s="343"/>
      <c r="C618" s="343"/>
      <c r="D618" s="343"/>
      <c r="E618" s="343"/>
      <c r="F618" s="343"/>
      <c r="G618" s="343"/>
      <c r="H618"/>
    </row>
    <row r="619" spans="1:8" x14ac:dyDescent="0.25">
      <c r="A619" s="150"/>
      <c r="B619"/>
      <c r="C619"/>
      <c r="D619"/>
      <c r="E619"/>
      <c r="F619"/>
      <c r="G619"/>
      <c r="H619"/>
    </row>
    <row r="620" spans="1:8" ht="15.75" x14ac:dyDescent="0.25">
      <c r="A620" s="336" t="s">
        <v>421</v>
      </c>
      <c r="B620" s="336"/>
      <c r="C620" s="336"/>
      <c r="D620" s="336"/>
      <c r="E620" s="336"/>
      <c r="F620" s="336"/>
      <c r="G620" s="336"/>
      <c r="H620"/>
    </row>
    <row r="621" spans="1:8" x14ac:dyDescent="0.25">
      <c r="A621" s="343" t="s">
        <v>298</v>
      </c>
      <c r="B621" s="343"/>
      <c r="C621" s="343"/>
      <c r="D621" s="343"/>
      <c r="E621" s="343"/>
      <c r="F621" s="343"/>
      <c r="G621" s="343"/>
      <c r="H621"/>
    </row>
    <row r="622" spans="1:8" x14ac:dyDescent="0.25">
      <c r="A622" s="150"/>
      <c r="B622"/>
      <c r="C622"/>
      <c r="D622"/>
      <c r="E622"/>
      <c r="F622"/>
      <c r="G622"/>
      <c r="H622"/>
    </row>
    <row r="623" spans="1:8" ht="15.75" x14ac:dyDescent="0.25">
      <c r="A623" s="336" t="s">
        <v>335</v>
      </c>
      <c r="B623" s="336"/>
      <c r="C623" s="336"/>
      <c r="D623" s="336"/>
      <c r="E623" s="336"/>
      <c r="F623" s="336"/>
      <c r="G623" s="336"/>
      <c r="H623"/>
    </row>
    <row r="624" spans="1:8" x14ac:dyDescent="0.25">
      <c r="A624" s="150"/>
      <c r="B624"/>
      <c r="C624"/>
      <c r="D624"/>
      <c r="E624"/>
      <c r="F624"/>
      <c r="G624"/>
      <c r="H624"/>
    </row>
    <row r="625" spans="1:8" ht="15.75" x14ac:dyDescent="0.25">
      <c r="A625" s="336" t="s">
        <v>422</v>
      </c>
      <c r="B625" s="336"/>
      <c r="C625" s="336"/>
      <c r="D625" s="336"/>
      <c r="E625" s="336"/>
      <c r="F625" s="336"/>
      <c r="G625" s="336"/>
      <c r="H625"/>
    </row>
    <row r="626" spans="1:8" x14ac:dyDescent="0.25">
      <c r="A626" s="150"/>
      <c r="B626"/>
      <c r="C626"/>
      <c r="D626"/>
      <c r="E626"/>
      <c r="F626"/>
      <c r="G626"/>
      <c r="H626"/>
    </row>
    <row r="627" spans="1:8" x14ac:dyDescent="0.25">
      <c r="A627" s="337" t="s">
        <v>336</v>
      </c>
      <c r="B627" s="337"/>
      <c r="C627" s="337"/>
      <c r="D627" s="337"/>
      <c r="E627" s="337"/>
      <c r="F627" s="337"/>
      <c r="G627" s="337"/>
      <c r="H627"/>
    </row>
    <row r="628" spans="1:8" ht="15.75" x14ac:dyDescent="0.25">
      <c r="A628" s="151"/>
      <c r="B628"/>
      <c r="C628"/>
      <c r="D628"/>
      <c r="E628"/>
      <c r="F628"/>
      <c r="G628"/>
      <c r="H628"/>
    </row>
    <row r="629" spans="1:8" ht="15.75" x14ac:dyDescent="0.25">
      <c r="A629" s="336" t="s">
        <v>337</v>
      </c>
      <c r="B629" s="336"/>
      <c r="C629" s="336"/>
      <c r="D629" s="336"/>
      <c r="E629" s="336"/>
      <c r="F629" s="336"/>
      <c r="G629" s="336"/>
      <c r="H629"/>
    </row>
    <row r="630" spans="1:8" x14ac:dyDescent="0.25">
      <c r="A630" s="150"/>
      <c r="B630"/>
      <c r="C630"/>
      <c r="D630"/>
      <c r="E630"/>
      <c r="F630"/>
      <c r="G630"/>
      <c r="H630"/>
    </row>
    <row r="631" spans="1:8" x14ac:dyDescent="0.25">
      <c r="A631" s="343" t="s">
        <v>338</v>
      </c>
      <c r="B631" s="343"/>
      <c r="C631" s="343"/>
      <c r="D631" s="343"/>
      <c r="E631" s="343"/>
      <c r="F631" s="343"/>
      <c r="G631" s="343"/>
      <c r="H631"/>
    </row>
    <row r="632" spans="1:8" x14ac:dyDescent="0.25">
      <c r="A632" s="150"/>
      <c r="B632"/>
      <c r="C632"/>
      <c r="D632"/>
      <c r="E632"/>
      <c r="F632"/>
      <c r="G632"/>
      <c r="H632"/>
    </row>
    <row r="633" spans="1:8" ht="16.5" thickBot="1" x14ac:dyDescent="0.3">
      <c r="A633" s="344" t="s">
        <v>423</v>
      </c>
      <c r="B633" s="344"/>
      <c r="C633" s="344"/>
      <c r="D633" s="344"/>
      <c r="E633" s="344"/>
      <c r="F633" s="344"/>
      <c r="G633" s="344"/>
      <c r="H633"/>
    </row>
    <row r="634" spans="1:8" ht="16.5" thickBot="1" x14ac:dyDescent="0.3">
      <c r="A634" s="345" t="s">
        <v>339</v>
      </c>
      <c r="B634" s="345"/>
      <c r="C634" s="345"/>
      <c r="D634" s="345"/>
      <c r="E634" s="345"/>
      <c r="F634" s="164">
        <v>2022</v>
      </c>
      <c r="G634" s="164">
        <v>2021</v>
      </c>
      <c r="H634"/>
    </row>
    <row r="635" spans="1:8" ht="15.75" thickBot="1" x14ac:dyDescent="0.3">
      <c r="A635" s="346" t="s">
        <v>340</v>
      </c>
      <c r="B635" s="346"/>
      <c r="C635" s="346"/>
      <c r="D635" s="346"/>
      <c r="E635" s="346"/>
      <c r="F635" s="165">
        <f>SUM(F636:F638)</f>
        <v>7140716.3300000001</v>
      </c>
      <c r="G635" s="165">
        <v>7140716.3300000001</v>
      </c>
      <c r="H635"/>
    </row>
    <row r="636" spans="1:8" ht="15.75" thickBot="1" x14ac:dyDescent="0.3">
      <c r="A636" s="347" t="s">
        <v>341</v>
      </c>
      <c r="B636" s="347"/>
      <c r="C636" s="347"/>
      <c r="D636" s="347"/>
      <c r="E636" s="347"/>
      <c r="F636" s="166">
        <v>1450000</v>
      </c>
      <c r="G636" s="166">
        <v>1450000</v>
      </c>
      <c r="H636"/>
    </row>
    <row r="637" spans="1:8" ht="15.75" thickBot="1" x14ac:dyDescent="0.3">
      <c r="A637" s="347" t="s">
        <v>342</v>
      </c>
      <c r="B637" s="347"/>
      <c r="C637" s="347"/>
      <c r="D637" s="347"/>
      <c r="E637" s="347"/>
      <c r="F637" s="166">
        <v>850000</v>
      </c>
      <c r="G637" s="166">
        <v>850000</v>
      </c>
      <c r="H637"/>
    </row>
    <row r="638" spans="1:8" ht="15.75" thickBot="1" x14ac:dyDescent="0.3">
      <c r="A638" s="347" t="s">
        <v>343</v>
      </c>
      <c r="B638" s="347"/>
      <c r="C638" s="347"/>
      <c r="D638" s="347"/>
      <c r="E638" s="347"/>
      <c r="F638" s="166">
        <v>4840716.33</v>
      </c>
      <c r="G638" s="166">
        <v>4840716.33</v>
      </c>
      <c r="H638"/>
    </row>
    <row r="639" spans="1:8" ht="15.75" thickBot="1" x14ac:dyDescent="0.3">
      <c r="A639" s="346" t="s">
        <v>344</v>
      </c>
      <c r="B639" s="346"/>
      <c r="C639" s="346"/>
      <c r="D639" s="346"/>
      <c r="E639" s="346"/>
      <c r="F639" s="165">
        <f>+F640+F644+F646+F648+F651</f>
        <v>5632017.5700000003</v>
      </c>
      <c r="G639" s="165">
        <v>3207118.57</v>
      </c>
      <c r="H639"/>
    </row>
    <row r="640" spans="1:8" ht="15.75" thickBot="1" x14ac:dyDescent="0.3">
      <c r="A640" s="346" t="s">
        <v>345</v>
      </c>
      <c r="B640" s="346"/>
      <c r="C640" s="346"/>
      <c r="D640" s="346"/>
      <c r="E640" s="346"/>
      <c r="F640" s="165">
        <f>SUM(F641:F643)</f>
        <v>2134597.61</v>
      </c>
      <c r="G640" s="165">
        <v>2119598.61</v>
      </c>
      <c r="H640"/>
    </row>
    <row r="641" spans="1:8" ht="15.75" thickBot="1" x14ac:dyDescent="0.3">
      <c r="A641" s="347" t="s">
        <v>346</v>
      </c>
      <c r="B641" s="347"/>
      <c r="C641" s="347"/>
      <c r="D641" s="347"/>
      <c r="E641" s="347"/>
      <c r="F641" s="166">
        <v>417523.17</v>
      </c>
      <c r="G641" s="166">
        <v>417523.17</v>
      </c>
      <c r="H641"/>
    </row>
    <row r="642" spans="1:8" ht="15.75" thickBot="1" x14ac:dyDescent="0.3">
      <c r="A642" s="347" t="s">
        <v>441</v>
      </c>
      <c r="B642" s="347"/>
      <c r="C642" s="347"/>
      <c r="D642" s="347"/>
      <c r="E642" s="347"/>
      <c r="F642" s="166">
        <v>1642925.37</v>
      </c>
      <c r="G642" s="166">
        <v>1627926.37</v>
      </c>
      <c r="H642"/>
    </row>
    <row r="643" spans="1:8" ht="15.75" thickBot="1" x14ac:dyDescent="0.3">
      <c r="A643" s="347" t="s">
        <v>347</v>
      </c>
      <c r="B643" s="347"/>
      <c r="C643" s="347"/>
      <c r="D643" s="347"/>
      <c r="E643" s="347"/>
      <c r="F643" s="166">
        <v>74149.070000000007</v>
      </c>
      <c r="G643" s="166">
        <v>74149.070000000007</v>
      </c>
      <c r="H643"/>
    </row>
    <row r="644" spans="1:8" ht="15.75" thickBot="1" x14ac:dyDescent="0.3">
      <c r="A644" s="346" t="s">
        <v>348</v>
      </c>
      <c r="B644" s="346"/>
      <c r="C644" s="346"/>
      <c r="D644" s="346"/>
      <c r="E644" s="346"/>
      <c r="F644" s="165">
        <f>+F645</f>
        <v>81780</v>
      </c>
      <c r="G644" s="165">
        <v>81780</v>
      </c>
      <c r="H644"/>
    </row>
    <row r="645" spans="1:8" ht="15.75" thickBot="1" x14ac:dyDescent="0.3">
      <c r="A645" s="347" t="s">
        <v>349</v>
      </c>
      <c r="B645" s="347"/>
      <c r="C645" s="347"/>
      <c r="D645" s="347"/>
      <c r="E645" s="347"/>
      <c r="F645" s="166">
        <v>81780</v>
      </c>
      <c r="G645" s="166">
        <v>81780</v>
      </c>
      <c r="H645"/>
    </row>
    <row r="646" spans="1:8" ht="15.75" thickBot="1" x14ac:dyDescent="0.3">
      <c r="A646" s="346" t="s">
        <v>350</v>
      </c>
      <c r="B646" s="346"/>
      <c r="C646" s="346"/>
      <c r="D646" s="346"/>
      <c r="E646" s="346"/>
      <c r="F646" s="165">
        <f>+F647</f>
        <v>401490</v>
      </c>
      <c r="G646" s="165">
        <v>401490</v>
      </c>
      <c r="H646"/>
    </row>
    <row r="647" spans="1:8" ht="15.75" thickBot="1" x14ac:dyDescent="0.3">
      <c r="A647" s="347" t="s">
        <v>351</v>
      </c>
      <c r="B647" s="347"/>
      <c r="C647" s="347"/>
      <c r="D647" s="347"/>
      <c r="E647" s="347"/>
      <c r="F647" s="166">
        <v>401490</v>
      </c>
      <c r="G647" s="166">
        <v>401490</v>
      </c>
      <c r="H647"/>
    </row>
    <row r="648" spans="1:8" ht="15.75" thickBot="1" x14ac:dyDescent="0.3">
      <c r="A648" s="346" t="s">
        <v>183</v>
      </c>
      <c r="B648" s="346"/>
      <c r="C648" s="346"/>
      <c r="D648" s="346"/>
      <c r="E648" s="346"/>
      <c r="F648" s="165">
        <f>SUM(F649:F650)</f>
        <v>604249.96</v>
      </c>
      <c r="G648" s="165">
        <v>604249.96</v>
      </c>
      <c r="H648"/>
    </row>
    <row r="649" spans="1:8" ht="15.75" thickBot="1" x14ac:dyDescent="0.3">
      <c r="A649" s="347" t="s">
        <v>352</v>
      </c>
      <c r="B649" s="347"/>
      <c r="C649" s="347"/>
      <c r="D649" s="347"/>
      <c r="E649" s="347"/>
      <c r="F649" s="166">
        <v>96320.63</v>
      </c>
      <c r="G649" s="166">
        <v>96320.63</v>
      </c>
      <c r="H649"/>
    </row>
    <row r="650" spans="1:8" ht="15.75" thickBot="1" x14ac:dyDescent="0.3">
      <c r="A650" s="347" t="s">
        <v>353</v>
      </c>
      <c r="B650" s="347"/>
      <c r="C650" s="347"/>
      <c r="D650" s="347"/>
      <c r="E650" s="347"/>
      <c r="F650" s="166">
        <v>507929.33</v>
      </c>
      <c r="G650" s="166">
        <v>507929.33</v>
      </c>
      <c r="H650"/>
    </row>
    <row r="651" spans="1:8" ht="15.75" thickBot="1" x14ac:dyDescent="0.3">
      <c r="A651" s="346" t="s">
        <v>354</v>
      </c>
      <c r="B651" s="346"/>
      <c r="C651" s="346"/>
      <c r="D651" s="346"/>
      <c r="E651" s="346"/>
      <c r="F651" s="165">
        <f>+F652</f>
        <v>2409900</v>
      </c>
      <c r="G651" s="167" t="s">
        <v>356</v>
      </c>
      <c r="H651"/>
    </row>
    <row r="652" spans="1:8" ht="15.75" thickBot="1" x14ac:dyDescent="0.3">
      <c r="A652" s="347" t="s">
        <v>355</v>
      </c>
      <c r="B652" s="347"/>
      <c r="C652" s="347"/>
      <c r="D652" s="347"/>
      <c r="E652" s="347"/>
      <c r="F652" s="166">
        <v>2409900</v>
      </c>
      <c r="G652" s="166">
        <v>2409900</v>
      </c>
      <c r="H652"/>
    </row>
    <row r="653" spans="1:8" ht="15.75" thickBot="1" x14ac:dyDescent="0.3">
      <c r="A653" s="347" t="s">
        <v>357</v>
      </c>
      <c r="B653" s="347"/>
      <c r="C653" s="347"/>
      <c r="D653" s="347"/>
      <c r="E653" s="347"/>
      <c r="F653" s="168">
        <v>-864906</v>
      </c>
      <c r="G653" s="168">
        <v>-864906</v>
      </c>
      <c r="H653"/>
    </row>
    <row r="654" spans="1:8" ht="15.75" thickBot="1" x14ac:dyDescent="0.3">
      <c r="A654" s="346" t="s">
        <v>6</v>
      </c>
      <c r="B654" s="346"/>
      <c r="C654" s="346"/>
      <c r="D654" s="346"/>
      <c r="E654" s="346"/>
      <c r="F654" s="165">
        <f>+F635+F639+F653</f>
        <v>11907827.9</v>
      </c>
      <c r="G654" s="165">
        <v>11892828.9</v>
      </c>
      <c r="H654"/>
    </row>
    <row r="655" spans="1:8" x14ac:dyDescent="0.25">
      <c r="A655" s="150"/>
      <c r="B655"/>
      <c r="C655"/>
      <c r="D655"/>
      <c r="E655"/>
      <c r="F655"/>
      <c r="G655"/>
      <c r="H655"/>
    </row>
    <row r="656" spans="1:8" x14ac:dyDescent="0.25">
      <c r="A656" s="150"/>
      <c r="B656"/>
      <c r="C656"/>
      <c r="D656"/>
      <c r="E656"/>
      <c r="F656"/>
      <c r="G656"/>
      <c r="H656"/>
    </row>
    <row r="657" spans="1:8" x14ac:dyDescent="0.25">
      <c r="A657" s="150"/>
      <c r="B657"/>
      <c r="C657"/>
      <c r="D657"/>
      <c r="E657"/>
      <c r="F657"/>
      <c r="G657"/>
      <c r="H657"/>
    </row>
    <row r="658" spans="1:8" ht="15.75" x14ac:dyDescent="0.25">
      <c r="A658" s="336" t="s">
        <v>424</v>
      </c>
      <c r="B658" s="336"/>
      <c r="C658" s="336"/>
      <c r="D658" s="336"/>
      <c r="E658" s="336"/>
      <c r="F658" s="336"/>
      <c r="G658" s="336"/>
      <c r="H658"/>
    </row>
    <row r="659" spans="1:8" x14ac:dyDescent="0.25">
      <c r="A659" s="343" t="s">
        <v>298</v>
      </c>
      <c r="B659" s="343"/>
      <c r="C659" s="343"/>
      <c r="D659" s="343"/>
      <c r="E659" s="343"/>
      <c r="F659" s="343"/>
      <c r="G659" s="343"/>
      <c r="H659"/>
    </row>
    <row r="660" spans="1:8" x14ac:dyDescent="0.25">
      <c r="A660" s="150"/>
      <c r="B660"/>
      <c r="C660"/>
      <c r="D660"/>
      <c r="E660"/>
      <c r="F660"/>
      <c r="G660"/>
      <c r="H660"/>
    </row>
    <row r="661" spans="1:8" ht="15.75" x14ac:dyDescent="0.25">
      <c r="A661" s="344" t="s">
        <v>425</v>
      </c>
      <c r="B661" s="344"/>
      <c r="C661" s="344"/>
      <c r="D661" s="344"/>
      <c r="E661" s="344"/>
      <c r="F661" s="344"/>
      <c r="G661" s="344"/>
      <c r="H661"/>
    </row>
    <row r="662" spans="1:8" x14ac:dyDescent="0.25">
      <c r="A662" s="343" t="s">
        <v>298</v>
      </c>
      <c r="B662" s="343"/>
      <c r="C662" s="343"/>
      <c r="D662" s="343"/>
      <c r="E662" s="343"/>
      <c r="F662" s="343"/>
      <c r="G662" s="343"/>
      <c r="H662"/>
    </row>
    <row r="663" spans="1:8" ht="15.75" x14ac:dyDescent="0.25">
      <c r="A663" s="336" t="s">
        <v>426</v>
      </c>
      <c r="B663" s="336"/>
      <c r="C663" s="336"/>
      <c r="D663" s="336"/>
      <c r="E663" s="336"/>
      <c r="F663" s="336"/>
      <c r="G663" s="336"/>
      <c r="H663"/>
    </row>
    <row r="664" spans="1:8" x14ac:dyDescent="0.25">
      <c r="A664" s="343" t="s">
        <v>298</v>
      </c>
      <c r="B664" s="343"/>
      <c r="C664" s="343"/>
      <c r="D664" s="343"/>
      <c r="E664" s="343"/>
      <c r="F664" s="343"/>
      <c r="G664" s="343"/>
      <c r="H664"/>
    </row>
    <row r="665" spans="1:8" ht="15.75" x14ac:dyDescent="0.25">
      <c r="A665" s="336" t="s">
        <v>427</v>
      </c>
      <c r="B665" s="336"/>
      <c r="C665" s="336"/>
      <c r="D665" s="336"/>
      <c r="E665" s="336"/>
      <c r="F665" s="336"/>
      <c r="G665" s="336"/>
      <c r="H665"/>
    </row>
    <row r="666" spans="1:8" x14ac:dyDescent="0.25">
      <c r="A666" s="343" t="s">
        <v>298</v>
      </c>
      <c r="B666" s="343"/>
      <c r="C666" s="343"/>
      <c r="D666" s="343"/>
      <c r="E666" s="343"/>
      <c r="F666" s="343"/>
      <c r="G666" s="343"/>
      <c r="H666"/>
    </row>
    <row r="667" spans="1:8" x14ac:dyDescent="0.25">
      <c r="A667" s="150"/>
      <c r="B667"/>
      <c r="C667"/>
      <c r="D667"/>
      <c r="E667"/>
      <c r="F667"/>
      <c r="G667"/>
      <c r="H667"/>
    </row>
    <row r="668" spans="1:8" ht="40.5" customHeight="1" x14ac:dyDescent="0.25">
      <c r="A668" s="344" t="s">
        <v>428</v>
      </c>
      <c r="B668" s="344"/>
      <c r="C668" s="344"/>
      <c r="D668" s="344"/>
      <c r="E668" s="344"/>
      <c r="F668" s="344"/>
      <c r="G668" s="344"/>
      <c r="H668"/>
    </row>
    <row r="669" spans="1:8" x14ac:dyDescent="0.25">
      <c r="A669" s="348" t="s">
        <v>298</v>
      </c>
      <c r="B669" s="348"/>
      <c r="C669" s="348"/>
      <c r="D669" s="348"/>
      <c r="E669" s="348"/>
      <c r="F669" s="348"/>
      <c r="G669" s="348"/>
      <c r="H669"/>
    </row>
    <row r="670" spans="1:8" ht="24" customHeight="1" x14ac:dyDescent="0.25">
      <c r="A670" s="336" t="s">
        <v>429</v>
      </c>
      <c r="B670" s="336"/>
      <c r="C670" s="336"/>
      <c r="D670" s="336"/>
      <c r="E670" s="336"/>
      <c r="F670" s="336"/>
      <c r="G670" s="336"/>
      <c r="H670"/>
    </row>
    <row r="671" spans="1:8" x14ac:dyDescent="0.25">
      <c r="A671" s="343" t="s">
        <v>298</v>
      </c>
      <c r="B671" s="343"/>
      <c r="C671" s="343"/>
      <c r="D671" s="343"/>
      <c r="E671" s="343"/>
      <c r="F671" s="343"/>
      <c r="G671" s="343"/>
      <c r="H671"/>
    </row>
    <row r="672" spans="1:8" ht="18" customHeight="1" x14ac:dyDescent="0.25">
      <c r="A672" s="344" t="s">
        <v>430</v>
      </c>
      <c r="B672" s="344"/>
      <c r="C672" s="344"/>
      <c r="D672" s="344"/>
      <c r="E672" s="344"/>
      <c r="F672" s="344"/>
      <c r="G672" s="344"/>
      <c r="H672"/>
    </row>
    <row r="673" spans="1:8" x14ac:dyDescent="0.25">
      <c r="A673" s="343" t="s">
        <v>298</v>
      </c>
      <c r="B673" s="343"/>
      <c r="C673" s="343"/>
      <c r="D673" s="343"/>
      <c r="E673" s="343"/>
      <c r="F673" s="343"/>
      <c r="G673" s="343"/>
      <c r="H673"/>
    </row>
    <row r="674" spans="1:8" ht="15.75" x14ac:dyDescent="0.25">
      <c r="A674" s="336" t="s">
        <v>358</v>
      </c>
      <c r="B674" s="336"/>
      <c r="C674" s="336"/>
      <c r="D674" s="336"/>
      <c r="E674" s="336"/>
      <c r="F674" s="336"/>
      <c r="G674" s="336"/>
      <c r="H674"/>
    </row>
    <row r="675" spans="1:8" x14ac:dyDescent="0.25">
      <c r="A675" s="154"/>
      <c r="B675"/>
      <c r="C675"/>
      <c r="D675"/>
      <c r="E675"/>
      <c r="F675"/>
      <c r="G675"/>
      <c r="H675"/>
    </row>
    <row r="676" spans="1:8" x14ac:dyDescent="0.25">
      <c r="A676" s="343" t="s">
        <v>359</v>
      </c>
      <c r="B676" s="343"/>
      <c r="C676" s="343"/>
      <c r="D676" s="343"/>
      <c r="E676" s="343"/>
      <c r="F676" s="343"/>
      <c r="G676" s="343"/>
      <c r="H676"/>
    </row>
    <row r="677" spans="1:8" x14ac:dyDescent="0.25">
      <c r="A677" s="150"/>
      <c r="B677"/>
      <c r="C677"/>
      <c r="D677"/>
      <c r="E677"/>
      <c r="F677"/>
      <c r="G677"/>
      <c r="H677"/>
    </row>
    <row r="678" spans="1:8" ht="15.75" x14ac:dyDescent="0.25">
      <c r="A678" s="336" t="s">
        <v>431</v>
      </c>
      <c r="B678" s="336"/>
      <c r="C678" s="336"/>
      <c r="D678" s="336"/>
      <c r="E678" s="336"/>
      <c r="F678" s="336"/>
      <c r="G678" s="336"/>
      <c r="H678"/>
    </row>
    <row r="679" spans="1:8" x14ac:dyDescent="0.25">
      <c r="A679" s="343" t="s">
        <v>298</v>
      </c>
      <c r="B679" s="343"/>
      <c r="C679" s="343"/>
      <c r="D679" s="343"/>
      <c r="E679" s="343"/>
      <c r="F679" s="343"/>
      <c r="G679" s="343"/>
      <c r="H679"/>
    </row>
    <row r="680" spans="1:8" x14ac:dyDescent="0.25">
      <c r="A680" s="150"/>
      <c r="B680"/>
      <c r="C680"/>
      <c r="D680"/>
      <c r="E680"/>
      <c r="F680"/>
      <c r="G680"/>
      <c r="H680"/>
    </row>
    <row r="681" spans="1:8" ht="15.75" x14ac:dyDescent="0.25">
      <c r="A681" s="336" t="s">
        <v>432</v>
      </c>
      <c r="B681" s="336"/>
      <c r="C681" s="336"/>
      <c r="D681" s="336"/>
      <c r="E681" s="336"/>
      <c r="F681" s="336"/>
      <c r="G681" s="336"/>
      <c r="H681"/>
    </row>
    <row r="682" spans="1:8" x14ac:dyDescent="0.25">
      <c r="A682" s="343" t="s">
        <v>298</v>
      </c>
      <c r="B682" s="343"/>
      <c r="C682" s="343"/>
      <c r="D682" s="343"/>
      <c r="E682" s="343"/>
      <c r="F682" s="343"/>
      <c r="G682" s="343"/>
      <c r="H682"/>
    </row>
    <row r="683" spans="1:8" x14ac:dyDescent="0.25">
      <c r="A683" s="150"/>
      <c r="B683"/>
      <c r="C683"/>
      <c r="D683"/>
      <c r="E683"/>
      <c r="F683"/>
      <c r="G683"/>
      <c r="H683"/>
    </row>
    <row r="684" spans="1:8" ht="15.75" x14ac:dyDescent="0.25">
      <c r="A684" s="336" t="s">
        <v>360</v>
      </c>
      <c r="B684" s="336"/>
      <c r="C684" s="336"/>
      <c r="D684" s="336"/>
      <c r="E684" s="336"/>
      <c r="F684" s="336"/>
      <c r="G684" s="336"/>
      <c r="H684"/>
    </row>
    <row r="685" spans="1:8" ht="15.75" x14ac:dyDescent="0.25">
      <c r="A685" s="151"/>
      <c r="B685"/>
      <c r="C685"/>
      <c r="D685"/>
      <c r="E685"/>
      <c r="F685"/>
      <c r="G685"/>
      <c r="H685"/>
    </row>
    <row r="686" spans="1:8" ht="15.75" x14ac:dyDescent="0.25">
      <c r="A686" s="344" t="s">
        <v>433</v>
      </c>
      <c r="B686" s="344"/>
      <c r="C686" s="344"/>
      <c r="D686" s="344"/>
      <c r="E686" s="344"/>
      <c r="F686" s="344"/>
      <c r="G686" s="344"/>
      <c r="H686"/>
    </row>
    <row r="687" spans="1:8" x14ac:dyDescent="0.25">
      <c r="A687" s="150"/>
      <c r="B687"/>
      <c r="C687"/>
      <c r="D687"/>
      <c r="E687"/>
      <c r="F687"/>
      <c r="G687"/>
      <c r="H687"/>
    </row>
    <row r="688" spans="1:8" x14ac:dyDescent="0.25">
      <c r="A688" s="364" t="s">
        <v>459</v>
      </c>
      <c r="B688" s="364"/>
      <c r="C688" s="364"/>
      <c r="D688" s="364"/>
      <c r="E688" s="364"/>
      <c r="F688" s="364"/>
      <c r="G688" s="364"/>
      <c r="H688"/>
    </row>
    <row r="689" spans="1:8" x14ac:dyDescent="0.25">
      <c r="A689" s="155" t="s">
        <v>472</v>
      </c>
      <c r="B689"/>
      <c r="C689"/>
      <c r="D689"/>
      <c r="E689"/>
      <c r="F689"/>
      <c r="G689"/>
      <c r="H689"/>
    </row>
    <row r="690" spans="1:8" x14ac:dyDescent="0.25">
      <c r="A690" s="155" t="s">
        <v>474</v>
      </c>
      <c r="B690"/>
      <c r="C690"/>
      <c r="D690"/>
      <c r="E690"/>
      <c r="F690"/>
      <c r="G690"/>
      <c r="H690"/>
    </row>
    <row r="691" spans="1:8" x14ac:dyDescent="0.25">
      <c r="A691" s="155" t="s">
        <v>361</v>
      </c>
      <c r="B691"/>
      <c r="C691"/>
      <c r="D691"/>
      <c r="E691"/>
      <c r="F691"/>
      <c r="G691"/>
      <c r="H691"/>
    </row>
    <row r="692" spans="1:8" x14ac:dyDescent="0.25">
      <c r="A692" s="155" t="s">
        <v>473</v>
      </c>
      <c r="B692"/>
      <c r="C692"/>
      <c r="D692"/>
      <c r="E692"/>
      <c r="F692"/>
      <c r="G692"/>
      <c r="H692"/>
    </row>
    <row r="693" spans="1:8" x14ac:dyDescent="0.25">
      <c r="A693" s="155" t="s">
        <v>475</v>
      </c>
      <c r="B693"/>
      <c r="C693"/>
      <c r="D693"/>
      <c r="E693"/>
      <c r="F693"/>
      <c r="G693"/>
      <c r="H693"/>
    </row>
    <row r="694" spans="1:8" x14ac:dyDescent="0.25">
      <c r="A694" s="155" t="s">
        <v>476</v>
      </c>
      <c r="B694"/>
      <c r="C694"/>
      <c r="D694"/>
      <c r="E694"/>
      <c r="F694"/>
      <c r="G694"/>
      <c r="H694"/>
    </row>
    <row r="695" spans="1:8" x14ac:dyDescent="0.25">
      <c r="A695" s="155"/>
      <c r="B695"/>
      <c r="C695"/>
      <c r="D695"/>
      <c r="E695"/>
      <c r="F695"/>
      <c r="G695"/>
      <c r="H695"/>
    </row>
    <row r="696" spans="1:8" ht="15.75" x14ac:dyDescent="0.25">
      <c r="A696" s="336" t="s">
        <v>362</v>
      </c>
      <c r="B696" s="336"/>
      <c r="C696" s="336"/>
      <c r="D696" s="336"/>
      <c r="E696" s="336"/>
      <c r="F696" s="336"/>
      <c r="G696" s="336"/>
      <c r="H696"/>
    </row>
    <row r="697" spans="1:8" x14ac:dyDescent="0.25">
      <c r="A697" s="343" t="s">
        <v>363</v>
      </c>
      <c r="B697" s="343"/>
      <c r="C697" s="343"/>
      <c r="D697" s="343"/>
      <c r="E697" s="343"/>
      <c r="F697" s="343"/>
      <c r="G697" s="343"/>
      <c r="H697"/>
    </row>
    <row r="698" spans="1:8" x14ac:dyDescent="0.25">
      <c r="A698" s="150"/>
      <c r="B698"/>
      <c r="C698"/>
      <c r="D698"/>
      <c r="E698"/>
      <c r="F698"/>
      <c r="G698"/>
      <c r="H698"/>
    </row>
    <row r="699" spans="1:8" ht="15.75" x14ac:dyDescent="0.25">
      <c r="A699" s="344" t="s">
        <v>434</v>
      </c>
      <c r="B699" s="344"/>
      <c r="C699" s="344"/>
      <c r="D699" s="344"/>
      <c r="E699" s="344"/>
      <c r="F699" s="344"/>
      <c r="G699" s="344"/>
      <c r="H699"/>
    </row>
    <row r="700" spans="1:8" x14ac:dyDescent="0.25">
      <c r="A700" s="343" t="s">
        <v>298</v>
      </c>
      <c r="B700" s="343"/>
      <c r="C700" s="343"/>
      <c r="D700" s="343"/>
      <c r="E700" s="343"/>
      <c r="F700" s="343"/>
      <c r="G700" s="343"/>
      <c r="H700"/>
    </row>
    <row r="701" spans="1:8" ht="15.75" x14ac:dyDescent="0.25">
      <c r="A701" s="344" t="s">
        <v>435</v>
      </c>
      <c r="B701" s="344"/>
      <c r="C701" s="344"/>
      <c r="D701" s="344"/>
      <c r="E701" s="344"/>
      <c r="F701" s="344"/>
      <c r="G701" s="344"/>
      <c r="H701"/>
    </row>
    <row r="702" spans="1:8" x14ac:dyDescent="0.25">
      <c r="A702" s="343" t="s">
        <v>364</v>
      </c>
      <c r="B702" s="343"/>
      <c r="C702" s="343"/>
      <c r="D702" s="343"/>
      <c r="E702" s="343"/>
      <c r="F702" s="343"/>
      <c r="G702" s="343"/>
      <c r="H702"/>
    </row>
    <row r="703" spans="1:8" x14ac:dyDescent="0.25">
      <c r="A703" s="150"/>
      <c r="B703"/>
      <c r="C703"/>
      <c r="D703"/>
      <c r="E703"/>
      <c r="F703"/>
      <c r="G703"/>
      <c r="H703"/>
    </row>
    <row r="704" spans="1:8" ht="15.75" x14ac:dyDescent="0.25">
      <c r="A704" s="336" t="s">
        <v>365</v>
      </c>
      <c r="B704" s="336"/>
      <c r="C704" s="336"/>
      <c r="D704" s="336"/>
      <c r="E704" s="336"/>
      <c r="F704" s="336"/>
      <c r="G704" s="336"/>
      <c r="H704"/>
    </row>
    <row r="705" spans="1:8" ht="15.75" x14ac:dyDescent="0.25">
      <c r="A705" s="151"/>
      <c r="B705"/>
      <c r="C705"/>
      <c r="D705"/>
      <c r="E705"/>
      <c r="F705"/>
      <c r="G705"/>
      <c r="H705"/>
    </row>
    <row r="706" spans="1:8" x14ac:dyDescent="0.25">
      <c r="A706" s="337" t="s">
        <v>366</v>
      </c>
      <c r="B706" s="337"/>
      <c r="C706" s="337"/>
      <c r="D706" s="337"/>
      <c r="E706" s="337"/>
      <c r="F706" s="337"/>
      <c r="G706" s="337"/>
      <c r="H706"/>
    </row>
    <row r="707" spans="1:8" x14ac:dyDescent="0.25">
      <c r="A707" s="343" t="s">
        <v>298</v>
      </c>
      <c r="B707" s="343"/>
      <c r="C707" s="343"/>
      <c r="D707" s="343"/>
      <c r="E707" s="343"/>
      <c r="F707" s="343"/>
      <c r="G707" s="343"/>
      <c r="H707"/>
    </row>
    <row r="708" spans="1:8" x14ac:dyDescent="0.25">
      <c r="A708" s="156"/>
      <c r="B708"/>
      <c r="C708"/>
      <c r="D708"/>
      <c r="E708"/>
      <c r="F708"/>
      <c r="G708"/>
      <c r="H708"/>
    </row>
    <row r="709" spans="1:8" ht="15.75" x14ac:dyDescent="0.25">
      <c r="A709" s="336" t="s">
        <v>367</v>
      </c>
      <c r="B709" s="336"/>
      <c r="C709" s="336"/>
      <c r="D709" s="336"/>
      <c r="E709" s="336"/>
      <c r="F709" s="336"/>
      <c r="G709" s="336"/>
      <c r="H709"/>
    </row>
    <row r="710" spans="1:8" x14ac:dyDescent="0.25">
      <c r="A710" s="343" t="s">
        <v>368</v>
      </c>
      <c r="B710" s="343"/>
      <c r="C710" s="343"/>
      <c r="D710" s="343"/>
      <c r="E710" s="343"/>
      <c r="F710" s="343"/>
      <c r="G710" s="343"/>
      <c r="H710"/>
    </row>
    <row r="711" spans="1:8" x14ac:dyDescent="0.25">
      <c r="A711" s="169"/>
      <c r="B711" s="170"/>
      <c r="C711" s="170"/>
      <c r="D711" s="170"/>
      <c r="E711" s="170"/>
      <c r="F711" s="170"/>
      <c r="G711" s="170"/>
      <c r="H711"/>
    </row>
    <row r="712" spans="1:8" ht="15.75" x14ac:dyDescent="0.25">
      <c r="A712" s="336" t="s">
        <v>436</v>
      </c>
      <c r="B712" s="336"/>
      <c r="C712" s="336"/>
      <c r="D712" s="336"/>
      <c r="E712" s="336"/>
      <c r="F712" s="336"/>
      <c r="G712" s="336"/>
      <c r="H712"/>
    </row>
    <row r="713" spans="1:8" x14ac:dyDescent="0.25">
      <c r="A713" s="171"/>
      <c r="B713" s="170"/>
      <c r="C713" s="170"/>
      <c r="D713" s="170"/>
      <c r="E713" s="170"/>
      <c r="F713" s="170"/>
      <c r="G713" s="170"/>
      <c r="H713"/>
    </row>
    <row r="714" spans="1:8" x14ac:dyDescent="0.25">
      <c r="A714" s="337" t="s">
        <v>369</v>
      </c>
      <c r="B714" s="337"/>
      <c r="C714" s="337"/>
      <c r="D714" s="337"/>
      <c r="E714" s="337"/>
      <c r="F714" s="337"/>
      <c r="G714" s="337"/>
      <c r="H714"/>
    </row>
    <row r="715" spans="1:8" x14ac:dyDescent="0.25">
      <c r="A715" s="150"/>
      <c r="B715"/>
      <c r="C715"/>
      <c r="D715"/>
      <c r="E715"/>
      <c r="F715"/>
      <c r="G715"/>
      <c r="H715"/>
    </row>
    <row r="716" spans="1:8" x14ac:dyDescent="0.25">
      <c r="A716" s="150"/>
      <c r="B716"/>
      <c r="C716"/>
      <c r="D716"/>
      <c r="E716"/>
      <c r="F716"/>
      <c r="G716"/>
      <c r="H716"/>
    </row>
    <row r="717" spans="1:8" ht="15.75" x14ac:dyDescent="0.25">
      <c r="A717" s="344" t="s">
        <v>437</v>
      </c>
      <c r="B717" s="344"/>
      <c r="C717" s="344"/>
      <c r="D717" s="344"/>
      <c r="E717" s="344"/>
      <c r="F717" s="344"/>
      <c r="G717" s="344"/>
      <c r="H717"/>
    </row>
    <row r="718" spans="1:8" x14ac:dyDescent="0.25">
      <c r="A718" s="150"/>
      <c r="B718"/>
      <c r="C718"/>
      <c r="D718"/>
      <c r="E718"/>
      <c r="F718"/>
      <c r="G718"/>
      <c r="H718"/>
    </row>
    <row r="719" spans="1:8" x14ac:dyDescent="0.25">
      <c r="A719" s="337" t="s">
        <v>438</v>
      </c>
      <c r="B719" s="337"/>
      <c r="C719" s="337"/>
      <c r="D719" s="337"/>
      <c r="E719" s="337"/>
      <c r="F719" s="337"/>
      <c r="G719" s="337"/>
      <c r="H719"/>
    </row>
    <row r="720" spans="1:8" ht="15.75" x14ac:dyDescent="0.25">
      <c r="A720" s="344" t="s">
        <v>370</v>
      </c>
      <c r="B720" s="344"/>
      <c r="C720" s="344"/>
      <c r="D720" s="344"/>
      <c r="E720" s="344"/>
      <c r="F720" s="344"/>
      <c r="G720" s="344"/>
      <c r="H720"/>
    </row>
    <row r="721" spans="1:8" x14ac:dyDescent="0.25">
      <c r="A721" s="157"/>
      <c r="B721"/>
      <c r="C721"/>
      <c r="D721"/>
      <c r="E721"/>
      <c r="F721"/>
      <c r="G721"/>
      <c r="H721"/>
    </row>
    <row r="722" spans="1:8" x14ac:dyDescent="0.25">
      <c r="A722" s="157"/>
      <c r="B722"/>
      <c r="C722"/>
      <c r="D722"/>
      <c r="E722"/>
      <c r="F722"/>
      <c r="G722"/>
      <c r="H722"/>
    </row>
    <row r="723" spans="1:8" ht="15.75" thickBot="1" x14ac:dyDescent="0.3">
      <c r="A723" s="349" t="s">
        <v>371</v>
      </c>
      <c r="B723" s="349"/>
      <c r="C723" s="349"/>
      <c r="D723" s="349"/>
      <c r="E723" s="349"/>
      <c r="F723" s="349"/>
      <c r="G723" s="349"/>
      <c r="H723"/>
    </row>
    <row r="724" spans="1:8" ht="15.75" thickBot="1" x14ac:dyDescent="0.3">
      <c r="A724" s="182"/>
      <c r="B724" s="182"/>
      <c r="C724" s="182"/>
      <c r="D724" s="182"/>
      <c r="E724" s="182"/>
      <c r="F724" s="182"/>
      <c r="G724" s="182"/>
      <c r="H724"/>
    </row>
    <row r="725" spans="1:8" ht="18.75" thickBot="1" x14ac:dyDescent="0.3">
      <c r="A725" s="158"/>
      <c r="B725" s="183" t="s">
        <v>372</v>
      </c>
      <c r="C725" s="159" t="s">
        <v>373</v>
      </c>
      <c r="D725" s="159" t="s">
        <v>374</v>
      </c>
      <c r="E725" s="159" t="s">
        <v>375</v>
      </c>
      <c r="F725" s="159" t="s">
        <v>376</v>
      </c>
      <c r="G725" s="159" t="s">
        <v>377</v>
      </c>
      <c r="H725" s="159" t="s">
        <v>378</v>
      </c>
    </row>
    <row r="726" spans="1:8" ht="15.75" thickBot="1" x14ac:dyDescent="0.3">
      <c r="A726" s="350" t="s">
        <v>379</v>
      </c>
      <c r="B726" s="351"/>
      <c r="C726" s="352"/>
      <c r="D726" s="353"/>
      <c r="E726" s="353"/>
      <c r="F726" s="353"/>
      <c r="G726" s="353"/>
      <c r="H726" s="354"/>
    </row>
    <row r="727" spans="1:8" ht="15.75" thickBot="1" x14ac:dyDescent="0.3">
      <c r="A727" s="160"/>
      <c r="B727" s="161" t="s">
        <v>380</v>
      </c>
      <c r="C727" s="162">
        <v>103923793.48</v>
      </c>
      <c r="D727" s="162">
        <v>12012311.800000001</v>
      </c>
      <c r="E727" s="162">
        <f>+C727+D727</f>
        <v>115936105.28</v>
      </c>
      <c r="F727" s="162">
        <v>72891765.230000004</v>
      </c>
      <c r="G727" s="162">
        <v>70967617.290000007</v>
      </c>
      <c r="H727" s="162">
        <f>+E727-F727</f>
        <v>43044340.049999997</v>
      </c>
    </row>
    <row r="728" spans="1:8" ht="15.75" thickBot="1" x14ac:dyDescent="0.3">
      <c r="A728" s="160"/>
      <c r="B728" s="161" t="s">
        <v>381</v>
      </c>
      <c r="C728" s="162">
        <v>0</v>
      </c>
      <c r="D728" s="162">
        <v>0</v>
      </c>
      <c r="E728" s="162">
        <v>0</v>
      </c>
      <c r="F728" s="162">
        <v>0</v>
      </c>
      <c r="G728" s="162">
        <v>0</v>
      </c>
      <c r="H728" s="162">
        <v>0</v>
      </c>
    </row>
    <row r="729" spans="1:8" ht="15.75" thickBot="1" x14ac:dyDescent="0.3">
      <c r="A729" s="160"/>
      <c r="B729" s="161" t="s">
        <v>382</v>
      </c>
      <c r="C729" s="162">
        <v>0</v>
      </c>
      <c r="D729" s="162">
        <v>0</v>
      </c>
      <c r="E729" s="162">
        <v>0</v>
      </c>
      <c r="F729" s="162">
        <v>0</v>
      </c>
      <c r="G729" s="162">
        <v>0</v>
      </c>
      <c r="H729" s="162">
        <v>0</v>
      </c>
    </row>
    <row r="730" spans="1:8" ht="15.75" thickBot="1" x14ac:dyDescent="0.3">
      <c r="A730" s="160"/>
      <c r="B730" s="161" t="s">
        <v>383</v>
      </c>
      <c r="C730" s="162">
        <v>0</v>
      </c>
      <c r="D730" s="162">
        <v>0</v>
      </c>
      <c r="E730" s="162">
        <v>0</v>
      </c>
      <c r="F730" s="162">
        <v>0</v>
      </c>
      <c r="G730" s="162">
        <v>0</v>
      </c>
      <c r="H730" s="162">
        <v>0</v>
      </c>
    </row>
    <row r="731" spans="1:8" ht="15.75" thickBot="1" x14ac:dyDescent="0.3">
      <c r="A731" s="160"/>
      <c r="B731" s="161" t="s">
        <v>384</v>
      </c>
      <c r="C731" s="162">
        <v>0</v>
      </c>
      <c r="D731" s="162">
        <v>0</v>
      </c>
      <c r="E731" s="162">
        <v>0</v>
      </c>
      <c r="F731" s="162">
        <v>0</v>
      </c>
      <c r="G731" s="162">
        <v>0</v>
      </c>
      <c r="H731" s="162">
        <v>0</v>
      </c>
    </row>
    <row r="732" spans="1:8" ht="18.75" thickBot="1" x14ac:dyDescent="0.3">
      <c r="A732" s="160"/>
      <c r="B732" s="161" t="s">
        <v>385</v>
      </c>
      <c r="C732" s="162">
        <v>0</v>
      </c>
      <c r="D732" s="162">
        <v>0</v>
      </c>
      <c r="E732" s="162">
        <v>0</v>
      </c>
      <c r="F732" s="162">
        <v>0</v>
      </c>
      <c r="G732" s="162">
        <v>0</v>
      </c>
      <c r="H732" s="162">
        <v>0</v>
      </c>
    </row>
    <row r="733" spans="1:8" ht="15.75" thickBot="1" x14ac:dyDescent="0.3">
      <c r="A733" s="160"/>
      <c r="B733" s="161" t="s">
        <v>386</v>
      </c>
      <c r="C733" s="162">
        <v>0</v>
      </c>
      <c r="D733" s="162">
        <v>0</v>
      </c>
      <c r="E733" s="162">
        <v>0</v>
      </c>
      <c r="F733" s="162">
        <v>0</v>
      </c>
      <c r="G733" s="162">
        <v>0</v>
      </c>
      <c r="H733" s="162">
        <v>0</v>
      </c>
    </row>
    <row r="734" spans="1:8" ht="15.75" thickBot="1" x14ac:dyDescent="0.3">
      <c r="A734" s="160"/>
      <c r="B734" s="161" t="s">
        <v>387</v>
      </c>
      <c r="C734" s="162">
        <v>0</v>
      </c>
      <c r="D734" s="162">
        <v>0</v>
      </c>
      <c r="E734" s="162">
        <v>0</v>
      </c>
      <c r="F734" s="162">
        <v>0</v>
      </c>
      <c r="G734" s="162">
        <v>0</v>
      </c>
      <c r="H734" s="162">
        <v>0</v>
      </c>
    </row>
    <row r="735" spans="1:8" ht="15.75" thickBot="1" x14ac:dyDescent="0.3">
      <c r="A735" s="350" t="s">
        <v>388</v>
      </c>
      <c r="B735" s="351"/>
      <c r="C735" s="163">
        <f>+C727</f>
        <v>103923793.48</v>
      </c>
      <c r="D735" s="163">
        <f t="shared" ref="D735:G735" si="4">+D727</f>
        <v>12012311.800000001</v>
      </c>
      <c r="E735" s="163">
        <f t="shared" si="4"/>
        <v>115936105.28</v>
      </c>
      <c r="F735" s="163">
        <f t="shared" si="4"/>
        <v>72891765.230000004</v>
      </c>
      <c r="G735" s="163">
        <f t="shared" si="4"/>
        <v>70967617.290000007</v>
      </c>
      <c r="H735" s="163">
        <f>+H727</f>
        <v>43044340.049999997</v>
      </c>
    </row>
    <row r="736" spans="1:8" x14ac:dyDescent="0.25">
      <c r="A736" s="150"/>
      <c r="B736"/>
      <c r="C736"/>
      <c r="D736"/>
      <c r="E736"/>
      <c r="F736"/>
      <c r="G736"/>
      <c r="H736"/>
    </row>
    <row r="737" spans="1:8" ht="15.75" x14ac:dyDescent="0.25">
      <c r="A737" s="336" t="s">
        <v>389</v>
      </c>
      <c r="B737" s="336"/>
      <c r="C737" s="336"/>
      <c r="D737" s="336"/>
      <c r="E737" s="336"/>
      <c r="F737" s="336"/>
      <c r="G737" s="336"/>
      <c r="H737"/>
    </row>
    <row r="738" spans="1:8" ht="15.75" x14ac:dyDescent="0.25">
      <c r="A738" s="151"/>
      <c r="B738"/>
      <c r="C738"/>
      <c r="D738"/>
      <c r="E738"/>
      <c r="F738"/>
      <c r="G738"/>
      <c r="H738"/>
    </row>
    <row r="739" spans="1:8" x14ac:dyDescent="0.25">
      <c r="A739" s="337" t="s">
        <v>460</v>
      </c>
      <c r="B739" s="337"/>
      <c r="C739" s="337"/>
      <c r="D739" s="337"/>
      <c r="E739" s="337"/>
      <c r="F739" s="337"/>
      <c r="G739" s="337"/>
      <c r="H739"/>
    </row>
    <row r="740" spans="1:8" x14ac:dyDescent="0.25">
      <c r="A740" s="150"/>
      <c r="B740"/>
      <c r="C740"/>
      <c r="D740"/>
      <c r="E740"/>
      <c r="F740"/>
      <c r="G740"/>
      <c r="H740"/>
    </row>
    <row r="741" spans="1:8" ht="15.75" x14ac:dyDescent="0.25">
      <c r="A741" s="336" t="s">
        <v>390</v>
      </c>
      <c r="B741" s="336"/>
      <c r="C741" s="336"/>
      <c r="D741" s="336"/>
      <c r="E741" s="336"/>
      <c r="F741" s="336"/>
      <c r="G741" s="336"/>
      <c r="H741"/>
    </row>
    <row r="742" spans="1:8" ht="15.75" x14ac:dyDescent="0.25">
      <c r="A742" s="151"/>
      <c r="B742"/>
      <c r="C742"/>
      <c r="D742"/>
      <c r="E742"/>
      <c r="F742"/>
      <c r="G742"/>
      <c r="H742"/>
    </row>
    <row r="743" spans="1:8" x14ac:dyDescent="0.25">
      <c r="A743" s="337" t="s">
        <v>391</v>
      </c>
      <c r="B743" s="337"/>
      <c r="C743" s="337"/>
      <c r="D743" s="337"/>
      <c r="E743" s="337"/>
      <c r="F743" s="337"/>
      <c r="G743" s="337"/>
      <c r="H743"/>
    </row>
    <row r="744" spans="1:8" x14ac:dyDescent="0.25">
      <c r="A744" s="343" t="s">
        <v>298</v>
      </c>
      <c r="B744" s="343"/>
      <c r="C744" s="343"/>
      <c r="D744" s="343"/>
      <c r="E744" s="343"/>
      <c r="F744" s="343"/>
      <c r="G744" s="343"/>
      <c r="H744"/>
    </row>
    <row r="745" spans="1:8" ht="15.75" x14ac:dyDescent="0.25">
      <c r="A745" s="336" t="s">
        <v>392</v>
      </c>
      <c r="B745" s="336"/>
      <c r="C745" s="336"/>
      <c r="D745" s="336"/>
      <c r="E745" s="336"/>
      <c r="F745" s="336"/>
      <c r="G745" s="336"/>
      <c r="H745"/>
    </row>
    <row r="746" spans="1:8" x14ac:dyDescent="0.25">
      <c r="A746" s="337" t="s">
        <v>393</v>
      </c>
      <c r="B746" s="337"/>
      <c r="C746" s="337"/>
      <c r="D746" s="337"/>
      <c r="E746" s="337"/>
      <c r="F746" s="337"/>
      <c r="G746" s="337"/>
      <c r="H746"/>
    </row>
    <row r="747" spans="1:8" x14ac:dyDescent="0.25">
      <c r="A747" s="150"/>
      <c r="B747"/>
      <c r="C747"/>
      <c r="D747"/>
      <c r="E747"/>
      <c r="F747"/>
      <c r="G747"/>
      <c r="H747"/>
    </row>
    <row r="748" spans="1:8" ht="34.5" customHeight="1" x14ac:dyDescent="0.25">
      <c r="A748" s="344" t="s">
        <v>394</v>
      </c>
      <c r="B748" s="344"/>
      <c r="C748" s="344"/>
      <c r="D748" s="344"/>
      <c r="E748" s="344"/>
      <c r="F748" s="344"/>
      <c r="G748" s="344"/>
      <c r="H748"/>
    </row>
    <row r="749" spans="1:8" x14ac:dyDescent="0.25">
      <c r="A749" s="150"/>
      <c r="B749"/>
      <c r="C749"/>
      <c r="D749"/>
      <c r="E749"/>
      <c r="F749"/>
      <c r="G749"/>
      <c r="H749"/>
    </row>
    <row r="750" spans="1:8" x14ac:dyDescent="0.25">
      <c r="A750" s="150"/>
      <c r="B750"/>
      <c r="C750"/>
      <c r="D750"/>
      <c r="E750"/>
      <c r="F750"/>
      <c r="G750"/>
      <c r="H750"/>
    </row>
    <row r="751" spans="1:8" ht="15.75" x14ac:dyDescent="0.25">
      <c r="A751" s="336" t="s">
        <v>395</v>
      </c>
      <c r="B751" s="336"/>
      <c r="C751" s="336"/>
      <c r="D751" s="336"/>
      <c r="E751" s="336"/>
      <c r="F751" s="336"/>
      <c r="G751" s="336"/>
      <c r="H751"/>
    </row>
    <row r="752" spans="1:8" ht="15.75" x14ac:dyDescent="0.25">
      <c r="A752" s="336" t="s">
        <v>439</v>
      </c>
      <c r="B752" s="336"/>
      <c r="C752" s="336"/>
      <c r="D752" s="336"/>
      <c r="E752" s="336"/>
      <c r="F752" s="336"/>
      <c r="G752" s="336"/>
      <c r="H752"/>
    </row>
    <row r="753" spans="1:8" ht="15.75" x14ac:dyDescent="0.25">
      <c r="A753" s="336" t="s">
        <v>440</v>
      </c>
      <c r="B753" s="355"/>
      <c r="C753" s="355"/>
      <c r="D753" s="355"/>
      <c r="E753" s="355"/>
      <c r="F753" s="355"/>
      <c r="G753" s="355"/>
      <c r="H753"/>
    </row>
  </sheetData>
  <protectedRanges>
    <protectedRange sqref="B10:D10 B17:E18 B12:D14 D11 B20:E20 D19:E19" name="Rango1_1"/>
    <protectedRange sqref="B11:C11" name="Rango1_1_1"/>
    <protectedRange sqref="B19:C19" name="Rango1_1_1_1"/>
    <protectedRange sqref="B44:E44 B40:B43" name="Rango1_1_2"/>
    <protectedRange sqref="C40:D43" name="Rango1_1_1_2"/>
    <protectedRange sqref="B61:D61 B64:D65" name="Rango1_1_3"/>
    <protectedRange sqref="B63" name="Rango1_1_1_1_1"/>
    <protectedRange sqref="D63:F63" name="Rango1_1_1_1_1_1"/>
    <protectedRange sqref="B62 E62:F62" name="Rango1_1_2_1"/>
    <protectedRange sqref="B83:D83 B86:D87" name="Rango1_1_4"/>
    <protectedRange sqref="D85" name="Rango1_1_1_3"/>
    <protectedRange sqref="B84" name="Rango1_1_2_2"/>
    <protectedRange sqref="B109:F109" name="Rango1_2"/>
    <protectedRange sqref="B114:F114" name="Rango1_3"/>
    <protectedRange sqref="A146:C146" name="Rango1_1_5"/>
    <protectedRange sqref="B167:D167 F161:F165 E164:E165 E161 B161 B164:B165" name="Rango1"/>
    <protectedRange sqref="E163" name="Rango1_3_1"/>
    <protectedRange sqref="B163" name="Rango1_2_1"/>
    <protectedRange sqref="E162" name="Rango1_2_1_1"/>
    <protectedRange sqref="C178:D178 B180:D180" name="Rango1_1_6"/>
    <protectedRange sqref="F180" name="Rango1_1_1_4"/>
    <protectedRange sqref="B184:D184" name="Rango1_1_2_3"/>
    <protectedRange sqref="B181:D183 G181:G183" name="Rango1_1_2_1_1"/>
    <protectedRange sqref="B200:E200 B205:E205 B203:E203" name="Rango1_1_7"/>
    <protectedRange sqref="E201 D202:E202" name="Rango1_1_1_5"/>
    <protectedRange sqref="D201" name="Rango1_1_1_1_2"/>
    <protectedRange sqref="C202" name="Rango1_3_2"/>
    <protectedRange sqref="B202" name="Rango1_2_1_2"/>
    <protectedRange sqref="C201" name="Rango1_2_1_1_1"/>
    <protectedRange sqref="D221:E221 D223:E224 D220 D222 B220:B224" name="Rango1_1_2_1_2"/>
    <protectedRange sqref="E220" name="Rango1_1_2_1_1_1_1"/>
    <protectedRange sqref="E222" name="Rango1_1_2_1_2_1_1"/>
    <protectedRange sqref="D238:E238 D241:E241 B241:B242 C242:D242 B238" name="Rango1_1_9"/>
    <protectedRange sqref="E240" name="Rango1_1_1_6"/>
    <protectedRange sqref="E239" name="Rango1_1_1_1_3"/>
    <protectedRange sqref="D240" name="Rango1_3_3"/>
    <protectedRange sqref="B240" name="Rango1_2_1_3"/>
    <protectedRange sqref="D239" name="Rango1_2_1_1_2"/>
    <protectedRange sqref="E265" name="Rango1_1_10"/>
    <protectedRange sqref="D257:E264 B262:B264 B257:B259" name="Rango1_1_2_4"/>
    <protectedRange sqref="B260:B261" name="Rango1_1_1_2_1"/>
    <protectedRange sqref="D265 B265" name="Rango1_1_1_7"/>
    <protectedRange sqref="B280:D280 B283:E283 B282:D282" name="Rango1_1_11"/>
    <protectedRange sqref="B281" name="Rango1_1_1_1_4"/>
    <protectedRange sqref="C281:D281" name="Rango1_1_1_1_1_2"/>
    <protectedRange sqref="B305:D307 B300:D303" name="Rango1_1_12"/>
    <protectedRange sqref="E324:F325 E352:F354 F360:F368 B359:B367 D360:D368" name="Rango1_1_13"/>
    <protectedRange sqref="A353:A354 A365:A367" name="Rango1_4"/>
    <protectedRange sqref="E331:F331 D334 F334 D338:D346 F338:F346" name="Rango1_1_2_2_1"/>
    <protectedRange sqref="A327:A346" name="Rango1_1_3_2_2"/>
    <protectedRange sqref="F326:F327 F329:F330 D329:D330 F332:F333 D332:D333 F335:F337 D335:D337 D326:D327" name="Rango1_1_3_1_1_2"/>
    <protectedRange sqref="D328 F328" name="Rango1_1_1_2_1_2"/>
    <protectedRange sqref="A348:A351 D347:D351 F347:F351" name="Rango1_1_1_3_1"/>
    <protectedRange sqref="D355 F355" name="Rango1_1_2_5"/>
    <protectedRange sqref="A375:E375" name="Rango1_1_14"/>
  </protectedRanges>
  <dataConsolidate/>
  <mergeCells count="580">
    <mergeCell ref="A431:G431"/>
    <mergeCell ref="A746:G746"/>
    <mergeCell ref="A748:G748"/>
    <mergeCell ref="A751:G751"/>
    <mergeCell ref="A752:G752"/>
    <mergeCell ref="A753:G753"/>
    <mergeCell ref="A739:G739"/>
    <mergeCell ref="A741:G741"/>
    <mergeCell ref="A743:G743"/>
    <mergeCell ref="A744:G744"/>
    <mergeCell ref="A745:G745"/>
    <mergeCell ref="A723:G723"/>
    <mergeCell ref="A726:B726"/>
    <mergeCell ref="C726:H726"/>
    <mergeCell ref="A735:B735"/>
    <mergeCell ref="A737:G737"/>
    <mergeCell ref="A712:G712"/>
    <mergeCell ref="A714:G714"/>
    <mergeCell ref="A717:G717"/>
    <mergeCell ref="A719:G719"/>
    <mergeCell ref="A720:G720"/>
    <mergeCell ref="A704:G704"/>
    <mergeCell ref="A706:G706"/>
    <mergeCell ref="A707:G707"/>
    <mergeCell ref="A709:G709"/>
    <mergeCell ref="A710:G710"/>
    <mergeCell ref="A697:G697"/>
    <mergeCell ref="A699:G699"/>
    <mergeCell ref="A700:G700"/>
    <mergeCell ref="A701:G701"/>
    <mergeCell ref="A702:G702"/>
    <mergeCell ref="A682:G682"/>
    <mergeCell ref="A684:G684"/>
    <mergeCell ref="A686:G686"/>
    <mergeCell ref="A696:G696"/>
    <mergeCell ref="A674:G674"/>
    <mergeCell ref="A676:G676"/>
    <mergeCell ref="A678:G678"/>
    <mergeCell ref="A679:G679"/>
    <mergeCell ref="A681:G681"/>
    <mergeCell ref="A669:G669"/>
    <mergeCell ref="A670:G670"/>
    <mergeCell ref="A671:G671"/>
    <mergeCell ref="A672:G672"/>
    <mergeCell ref="A673:G673"/>
    <mergeCell ref="A663:G663"/>
    <mergeCell ref="A664:G664"/>
    <mergeCell ref="A665:G665"/>
    <mergeCell ref="A666:G666"/>
    <mergeCell ref="A668:G668"/>
    <mergeCell ref="A654:E654"/>
    <mergeCell ref="A658:G658"/>
    <mergeCell ref="A659:G659"/>
    <mergeCell ref="A661:G661"/>
    <mergeCell ref="A662:G662"/>
    <mergeCell ref="A649:E649"/>
    <mergeCell ref="A650:E650"/>
    <mergeCell ref="A651:E651"/>
    <mergeCell ref="A652:E652"/>
    <mergeCell ref="A653:E653"/>
    <mergeCell ref="A644:E644"/>
    <mergeCell ref="A645:E645"/>
    <mergeCell ref="A646:E646"/>
    <mergeCell ref="A647:E647"/>
    <mergeCell ref="A648:E648"/>
    <mergeCell ref="A639:E639"/>
    <mergeCell ref="A640:E640"/>
    <mergeCell ref="A641:E641"/>
    <mergeCell ref="A642:E642"/>
    <mergeCell ref="A643:E643"/>
    <mergeCell ref="A634:E634"/>
    <mergeCell ref="A635:E635"/>
    <mergeCell ref="A636:E636"/>
    <mergeCell ref="A637:E637"/>
    <mergeCell ref="A638:E638"/>
    <mergeCell ref="A625:G625"/>
    <mergeCell ref="A627:G627"/>
    <mergeCell ref="A629:G629"/>
    <mergeCell ref="A631:G631"/>
    <mergeCell ref="A633:G633"/>
    <mergeCell ref="A617:G617"/>
    <mergeCell ref="A618:G618"/>
    <mergeCell ref="A620:G620"/>
    <mergeCell ref="A621:G621"/>
    <mergeCell ref="A623:G623"/>
    <mergeCell ref="A608:G608"/>
    <mergeCell ref="A610:G610"/>
    <mergeCell ref="A611:G611"/>
    <mergeCell ref="A613:G613"/>
    <mergeCell ref="A615:G615"/>
    <mergeCell ref="A601:G601"/>
    <mergeCell ref="A602:G602"/>
    <mergeCell ref="A604:G604"/>
    <mergeCell ref="A605:G605"/>
    <mergeCell ref="A607:G607"/>
    <mergeCell ref="A593:G593"/>
    <mergeCell ref="A594:G594"/>
    <mergeCell ref="A596:G596"/>
    <mergeCell ref="A598:G598"/>
    <mergeCell ref="A599:G599"/>
    <mergeCell ref="A584:G584"/>
    <mergeCell ref="A585:G585"/>
    <mergeCell ref="A587:G587"/>
    <mergeCell ref="A589:G589"/>
    <mergeCell ref="A591:G591"/>
    <mergeCell ref="A579:G579"/>
    <mergeCell ref="A580:G580"/>
    <mergeCell ref="A581:G581"/>
    <mergeCell ref="A582:G582"/>
    <mergeCell ref="A583:G583"/>
    <mergeCell ref="A569:G569"/>
    <mergeCell ref="A571:G571"/>
    <mergeCell ref="A573:G573"/>
    <mergeCell ref="A575:G575"/>
    <mergeCell ref="A577:G577"/>
    <mergeCell ref="A560:G560"/>
    <mergeCell ref="A561:G561"/>
    <mergeCell ref="A563:G563"/>
    <mergeCell ref="A565:G565"/>
    <mergeCell ref="A567:G567"/>
    <mergeCell ref="A553:G553"/>
    <mergeCell ref="A554:G554"/>
    <mergeCell ref="A556:G556"/>
    <mergeCell ref="A558:G558"/>
    <mergeCell ref="A559:G559"/>
    <mergeCell ref="A546:G546"/>
    <mergeCell ref="A548:G548"/>
    <mergeCell ref="A549:G549"/>
    <mergeCell ref="A550:G550"/>
    <mergeCell ref="A551:G551"/>
    <mergeCell ref="A536:G536"/>
    <mergeCell ref="A538:G538"/>
    <mergeCell ref="A540:G540"/>
    <mergeCell ref="A542:G542"/>
    <mergeCell ref="A544:G544"/>
    <mergeCell ref="A527:G527"/>
    <mergeCell ref="A528:G528"/>
    <mergeCell ref="A530:G530"/>
    <mergeCell ref="A532:G532"/>
    <mergeCell ref="A535:G535"/>
    <mergeCell ref="A500:G500"/>
    <mergeCell ref="A520:G520"/>
    <mergeCell ref="A521:G521"/>
    <mergeCell ref="A523:G523"/>
    <mergeCell ref="A525:G525"/>
    <mergeCell ref="A492:G492"/>
    <mergeCell ref="A493:G493"/>
    <mergeCell ref="A494:G494"/>
    <mergeCell ref="A496:G496"/>
    <mergeCell ref="A498:G498"/>
    <mergeCell ref="A487:G487"/>
    <mergeCell ref="A488:G488"/>
    <mergeCell ref="A489:G489"/>
    <mergeCell ref="A490:G490"/>
    <mergeCell ref="A491:G491"/>
    <mergeCell ref="A482:G482"/>
    <mergeCell ref="A483:G483"/>
    <mergeCell ref="A484:G484"/>
    <mergeCell ref="A485:G485"/>
    <mergeCell ref="A486:G486"/>
    <mergeCell ref="A477:G477"/>
    <mergeCell ref="A478:G478"/>
    <mergeCell ref="A479:G479"/>
    <mergeCell ref="A480:G480"/>
    <mergeCell ref="A481:G481"/>
    <mergeCell ref="A469:G469"/>
    <mergeCell ref="A470:G470"/>
    <mergeCell ref="A471:G471"/>
    <mergeCell ref="A473:G473"/>
    <mergeCell ref="A475:G475"/>
    <mergeCell ref="A464:G464"/>
    <mergeCell ref="A465:G465"/>
    <mergeCell ref="A466:G466"/>
    <mergeCell ref="A467:G467"/>
    <mergeCell ref="A468:G468"/>
    <mergeCell ref="A459:G459"/>
    <mergeCell ref="A460:G460"/>
    <mergeCell ref="A461:G461"/>
    <mergeCell ref="A462:G462"/>
    <mergeCell ref="A463:G463"/>
    <mergeCell ref="A454:G454"/>
    <mergeCell ref="A455:G455"/>
    <mergeCell ref="A456:G456"/>
    <mergeCell ref="A457:G457"/>
    <mergeCell ref="A458:G458"/>
    <mergeCell ref="A448:G448"/>
    <mergeCell ref="A450:G450"/>
    <mergeCell ref="A451:G451"/>
    <mergeCell ref="A452:G452"/>
    <mergeCell ref="A453:G453"/>
    <mergeCell ref="A440:G440"/>
    <mergeCell ref="A441:G441"/>
    <mergeCell ref="A442:G442"/>
    <mergeCell ref="A444:G444"/>
    <mergeCell ref="A446:G446"/>
    <mergeCell ref="A432:G432"/>
    <mergeCell ref="A433:G433"/>
    <mergeCell ref="A435:G435"/>
    <mergeCell ref="A437:G437"/>
    <mergeCell ref="A439:G439"/>
    <mergeCell ref="A425:G425"/>
    <mergeCell ref="A427:G427"/>
    <mergeCell ref="A428:G428"/>
    <mergeCell ref="A429:G429"/>
    <mergeCell ref="A430:G430"/>
    <mergeCell ref="A417:G417"/>
    <mergeCell ref="A419:G419"/>
    <mergeCell ref="A421:G421"/>
    <mergeCell ref="A423:G423"/>
    <mergeCell ref="A424:G424"/>
    <mergeCell ref="F365:G365"/>
    <mergeCell ref="F366:G366"/>
    <mergeCell ref="F367:G367"/>
    <mergeCell ref="F368:G368"/>
    <mergeCell ref="D359:E359"/>
    <mergeCell ref="D360:E360"/>
    <mergeCell ref="D361:E361"/>
    <mergeCell ref="D362:E362"/>
    <mergeCell ref="D363:E363"/>
    <mergeCell ref="D364:E364"/>
    <mergeCell ref="D365:E365"/>
    <mergeCell ref="D366:E366"/>
    <mergeCell ref="D367:E367"/>
    <mergeCell ref="D368:E368"/>
    <mergeCell ref="F360:G360"/>
    <mergeCell ref="F361:G361"/>
    <mergeCell ref="F362:G362"/>
    <mergeCell ref="F363:G363"/>
    <mergeCell ref="F364:G364"/>
    <mergeCell ref="A353:C353"/>
    <mergeCell ref="A354:C354"/>
    <mergeCell ref="A355:C355"/>
    <mergeCell ref="A357:G357"/>
    <mergeCell ref="F359:G359"/>
    <mergeCell ref="A359:C359"/>
    <mergeCell ref="A348:C348"/>
    <mergeCell ref="A349:C349"/>
    <mergeCell ref="A350:C350"/>
    <mergeCell ref="A351:C351"/>
    <mergeCell ref="A352:C352"/>
    <mergeCell ref="D355:E355"/>
    <mergeCell ref="F353:G353"/>
    <mergeCell ref="F354:G354"/>
    <mergeCell ref="F355:G355"/>
    <mergeCell ref="A343:C343"/>
    <mergeCell ref="A344:C344"/>
    <mergeCell ref="A345:C345"/>
    <mergeCell ref="A346:C346"/>
    <mergeCell ref="A347:C347"/>
    <mergeCell ref="A338:C338"/>
    <mergeCell ref="A339:C339"/>
    <mergeCell ref="A340:C340"/>
    <mergeCell ref="A341:C341"/>
    <mergeCell ref="A342:C342"/>
    <mergeCell ref="A333:C333"/>
    <mergeCell ref="A334:C334"/>
    <mergeCell ref="A335:C335"/>
    <mergeCell ref="A336:C336"/>
    <mergeCell ref="A337:C337"/>
    <mergeCell ref="A328:C328"/>
    <mergeCell ref="A329:C329"/>
    <mergeCell ref="A330:C330"/>
    <mergeCell ref="A331:C331"/>
    <mergeCell ref="A332:C332"/>
    <mergeCell ref="A323:C323"/>
    <mergeCell ref="A324:C324"/>
    <mergeCell ref="A325:C325"/>
    <mergeCell ref="A326:C326"/>
    <mergeCell ref="A327:C327"/>
    <mergeCell ref="D351:E351"/>
    <mergeCell ref="D352:E352"/>
    <mergeCell ref="D353:E353"/>
    <mergeCell ref="D354:E354"/>
    <mergeCell ref="D346:E346"/>
    <mergeCell ref="D347:E347"/>
    <mergeCell ref="D348:E348"/>
    <mergeCell ref="D349:E349"/>
    <mergeCell ref="D350:E350"/>
    <mergeCell ref="D341:E341"/>
    <mergeCell ref="D342:E342"/>
    <mergeCell ref="D343:E343"/>
    <mergeCell ref="D344:E344"/>
    <mergeCell ref="D345:E345"/>
    <mergeCell ref="D336:E336"/>
    <mergeCell ref="D337:E337"/>
    <mergeCell ref="D338:E338"/>
    <mergeCell ref="D339:E339"/>
    <mergeCell ref="D340:E340"/>
    <mergeCell ref="D323:E323"/>
    <mergeCell ref="D324:E324"/>
    <mergeCell ref="D325:E325"/>
    <mergeCell ref="D326:E326"/>
    <mergeCell ref="D327:E327"/>
    <mergeCell ref="D328:E328"/>
    <mergeCell ref="D329:E329"/>
    <mergeCell ref="D330:E330"/>
    <mergeCell ref="D331:E331"/>
    <mergeCell ref="D332:E332"/>
    <mergeCell ref="D333:E333"/>
    <mergeCell ref="D334:E334"/>
    <mergeCell ref="D335:E335"/>
    <mergeCell ref="F348:G348"/>
    <mergeCell ref="F349:G349"/>
    <mergeCell ref="F350:G350"/>
    <mergeCell ref="F351:G351"/>
    <mergeCell ref="F352:G352"/>
    <mergeCell ref="F343:G343"/>
    <mergeCell ref="F344:G344"/>
    <mergeCell ref="F345:G345"/>
    <mergeCell ref="F346:G346"/>
    <mergeCell ref="F347:G347"/>
    <mergeCell ref="F338:G338"/>
    <mergeCell ref="F339:G339"/>
    <mergeCell ref="F340:G340"/>
    <mergeCell ref="F341:G341"/>
    <mergeCell ref="F342:G342"/>
    <mergeCell ref="F333:G333"/>
    <mergeCell ref="F334:G334"/>
    <mergeCell ref="F335:G335"/>
    <mergeCell ref="F336:G336"/>
    <mergeCell ref="F337:G337"/>
    <mergeCell ref="B399:E399"/>
    <mergeCell ref="A318:G318"/>
    <mergeCell ref="A319:G319"/>
    <mergeCell ref="A320:G320"/>
    <mergeCell ref="A321:G321"/>
    <mergeCell ref="A322:G322"/>
    <mergeCell ref="F323:G323"/>
    <mergeCell ref="F324:G324"/>
    <mergeCell ref="F325:G325"/>
    <mergeCell ref="F326:G326"/>
    <mergeCell ref="F327:G327"/>
    <mergeCell ref="F328:G328"/>
    <mergeCell ref="F329:G329"/>
    <mergeCell ref="F330:G330"/>
    <mergeCell ref="F331:G331"/>
    <mergeCell ref="F332:G332"/>
    <mergeCell ref="A387:B387"/>
    <mergeCell ref="B388:E388"/>
    <mergeCell ref="B378:G378"/>
    <mergeCell ref="B379:G379"/>
    <mergeCell ref="B380:G380"/>
    <mergeCell ref="B381:G381"/>
    <mergeCell ref="B383:G383"/>
    <mergeCell ref="A369:C369"/>
    <mergeCell ref="A371:C371"/>
    <mergeCell ref="A373:E373"/>
    <mergeCell ref="A377:B377"/>
    <mergeCell ref="A360:C360"/>
    <mergeCell ref="A361:C361"/>
    <mergeCell ref="A362:C362"/>
    <mergeCell ref="A363:C363"/>
    <mergeCell ref="A364:C364"/>
    <mergeCell ref="A365:C365"/>
    <mergeCell ref="A366:C366"/>
    <mergeCell ref="A367:C367"/>
    <mergeCell ref="A368:C368"/>
    <mergeCell ref="A316:G316"/>
    <mergeCell ref="A311:G311"/>
    <mergeCell ref="A312:G312"/>
    <mergeCell ref="A313:G313"/>
    <mergeCell ref="A314:G314"/>
    <mergeCell ref="A315:G315"/>
    <mergeCell ref="A297:G297"/>
    <mergeCell ref="A298:G298"/>
    <mergeCell ref="B308:E308"/>
    <mergeCell ref="A309:G309"/>
    <mergeCell ref="A310:G310"/>
    <mergeCell ref="A291:G291"/>
    <mergeCell ref="A292:G292"/>
    <mergeCell ref="A293:G293"/>
    <mergeCell ref="A295:G295"/>
    <mergeCell ref="A296:G296"/>
    <mergeCell ref="A286:G286"/>
    <mergeCell ref="A287:G287"/>
    <mergeCell ref="A288:G288"/>
    <mergeCell ref="A289:G289"/>
    <mergeCell ref="A290:G290"/>
    <mergeCell ref="A275:G275"/>
    <mergeCell ref="A276:G276"/>
    <mergeCell ref="A277:G277"/>
    <mergeCell ref="A278:G278"/>
    <mergeCell ref="B285:E285"/>
    <mergeCell ref="A272:E272"/>
    <mergeCell ref="A273:E273"/>
    <mergeCell ref="A255:F255"/>
    <mergeCell ref="B256:C256"/>
    <mergeCell ref="B257:C257"/>
    <mergeCell ref="B258:C258"/>
    <mergeCell ref="B259:C259"/>
    <mergeCell ref="B260:C260"/>
    <mergeCell ref="B261:C261"/>
    <mergeCell ref="B262:C262"/>
    <mergeCell ref="B263:C263"/>
    <mergeCell ref="B264:C264"/>
    <mergeCell ref="B265:C265"/>
    <mergeCell ref="B267:E267"/>
    <mergeCell ref="A268:E268"/>
    <mergeCell ref="A269:E269"/>
    <mergeCell ref="A270:E270"/>
    <mergeCell ref="A271:E271"/>
    <mergeCell ref="A251:E251"/>
    <mergeCell ref="A252:E252"/>
    <mergeCell ref="A253:E253"/>
    <mergeCell ref="A254:E254"/>
    <mergeCell ref="A249:E249"/>
    <mergeCell ref="A233:F233"/>
    <mergeCell ref="A234:F234"/>
    <mergeCell ref="A235:F235"/>
    <mergeCell ref="A236:F236"/>
    <mergeCell ref="B237:C237"/>
    <mergeCell ref="B238:C238"/>
    <mergeCell ref="B239:C240"/>
    <mergeCell ref="B241:C241"/>
    <mergeCell ref="A244:E244"/>
    <mergeCell ref="A245:E245"/>
    <mergeCell ref="A246:E246"/>
    <mergeCell ref="A247:E247"/>
    <mergeCell ref="A248:E248"/>
    <mergeCell ref="B243:E243"/>
    <mergeCell ref="A230:E230"/>
    <mergeCell ref="A231:E231"/>
    <mergeCell ref="A215:F215"/>
    <mergeCell ref="A216:F216"/>
    <mergeCell ref="A217:F217"/>
    <mergeCell ref="A218:F218"/>
    <mergeCell ref="B219:C219"/>
    <mergeCell ref="B220:C220"/>
    <mergeCell ref="B221:C221"/>
    <mergeCell ref="B222:C222"/>
    <mergeCell ref="B223:C223"/>
    <mergeCell ref="B224:C224"/>
    <mergeCell ref="A226:E226"/>
    <mergeCell ref="A227:E227"/>
    <mergeCell ref="A228:E228"/>
    <mergeCell ref="A229:E229"/>
    <mergeCell ref="A213:F213"/>
    <mergeCell ref="A208:F208"/>
    <mergeCell ref="A209:F209"/>
    <mergeCell ref="A210:F210"/>
    <mergeCell ref="A211:F211"/>
    <mergeCell ref="A212:F212"/>
    <mergeCell ref="A197:F197"/>
    <mergeCell ref="A198:B198"/>
    <mergeCell ref="B201:E202"/>
    <mergeCell ref="B206:F206"/>
    <mergeCell ref="A207:F207"/>
    <mergeCell ref="A191:G191"/>
    <mergeCell ref="A192:G192"/>
    <mergeCell ref="A194:F194"/>
    <mergeCell ref="A195:F195"/>
    <mergeCell ref="A196:F196"/>
    <mergeCell ref="F179:G179"/>
    <mergeCell ref="A187:G187"/>
    <mergeCell ref="A188:G188"/>
    <mergeCell ref="A189:G189"/>
    <mergeCell ref="A190:G190"/>
    <mergeCell ref="A179:A180"/>
    <mergeCell ref="B179:B180"/>
    <mergeCell ref="C179:C180"/>
    <mergeCell ref="D179:D180"/>
    <mergeCell ref="E179:E180"/>
    <mergeCell ref="B165:D165"/>
    <mergeCell ref="A174:G174"/>
    <mergeCell ref="A175:G175"/>
    <mergeCell ref="A176:G176"/>
    <mergeCell ref="A177:G177"/>
    <mergeCell ref="A168:F168"/>
    <mergeCell ref="A169:F169"/>
    <mergeCell ref="A170:F170"/>
    <mergeCell ref="A171:F171"/>
    <mergeCell ref="A172:F172"/>
    <mergeCell ref="A156:F156"/>
    <mergeCell ref="A157:F157"/>
    <mergeCell ref="A158:F158"/>
    <mergeCell ref="A159:F159"/>
    <mergeCell ref="B160:D160"/>
    <mergeCell ref="B162:D164"/>
    <mergeCell ref="B161:D161"/>
    <mergeCell ref="B149:D149"/>
    <mergeCell ref="B150:D150"/>
    <mergeCell ref="B151:D151"/>
    <mergeCell ref="A153:F153"/>
    <mergeCell ref="A155:F155"/>
    <mergeCell ref="A142:F142"/>
    <mergeCell ref="A143:F143"/>
    <mergeCell ref="A144:F144"/>
    <mergeCell ref="A145:F145"/>
    <mergeCell ref="E147:F147"/>
    <mergeCell ref="E148:F148"/>
    <mergeCell ref="E149:F149"/>
    <mergeCell ref="E150:F150"/>
    <mergeCell ref="E151:F151"/>
    <mergeCell ref="B147:D147"/>
    <mergeCell ref="B148:D148"/>
    <mergeCell ref="A136:F136"/>
    <mergeCell ref="A137:F137"/>
    <mergeCell ref="A138:F138"/>
    <mergeCell ref="A140:F140"/>
    <mergeCell ref="A141:F141"/>
    <mergeCell ref="A129:F129"/>
    <mergeCell ref="A132:F132"/>
    <mergeCell ref="A133:F133"/>
    <mergeCell ref="A134:F134"/>
    <mergeCell ref="A135:F135"/>
    <mergeCell ref="A113:F113"/>
    <mergeCell ref="A117:F117"/>
    <mergeCell ref="A121:F121"/>
    <mergeCell ref="A127:F127"/>
    <mergeCell ref="A128:F128"/>
    <mergeCell ref="A97:F97"/>
    <mergeCell ref="A98:F98"/>
    <mergeCell ref="A99:F99"/>
    <mergeCell ref="A100:F100"/>
    <mergeCell ref="A101:F101"/>
    <mergeCell ref="A91:E91"/>
    <mergeCell ref="A92:E92"/>
    <mergeCell ref="A93:E93"/>
    <mergeCell ref="A94:E94"/>
    <mergeCell ref="A95:E95"/>
    <mergeCell ref="A81:B81"/>
    <mergeCell ref="B84:D85"/>
    <mergeCell ref="A90:E90"/>
    <mergeCell ref="A79:G79"/>
    <mergeCell ref="A80:G80"/>
    <mergeCell ref="A73:G73"/>
    <mergeCell ref="A74:G74"/>
    <mergeCell ref="A76:G76"/>
    <mergeCell ref="A77:G77"/>
    <mergeCell ref="A78:G78"/>
    <mergeCell ref="A68:G68"/>
    <mergeCell ref="A69:G69"/>
    <mergeCell ref="A70:G70"/>
    <mergeCell ref="A71:G71"/>
    <mergeCell ref="A72:G72"/>
    <mergeCell ref="A56:G56"/>
    <mergeCell ref="A57:G57"/>
    <mergeCell ref="A58:G58"/>
    <mergeCell ref="B62:F63"/>
    <mergeCell ref="A67:G67"/>
    <mergeCell ref="A50:G50"/>
    <mergeCell ref="A51:G51"/>
    <mergeCell ref="A52:G52"/>
    <mergeCell ref="A54:G54"/>
    <mergeCell ref="A55:G55"/>
    <mergeCell ref="F38:G38"/>
    <mergeCell ref="B46:E46"/>
    <mergeCell ref="A47:G47"/>
    <mergeCell ref="A48:G48"/>
    <mergeCell ref="A49:G49"/>
    <mergeCell ref="A37:B37"/>
    <mergeCell ref="A38:A39"/>
    <mergeCell ref="B38:B39"/>
    <mergeCell ref="C38:C39"/>
    <mergeCell ref="D38:E38"/>
    <mergeCell ref="A32:G32"/>
    <mergeCell ref="A33:G33"/>
    <mergeCell ref="A34:G34"/>
    <mergeCell ref="A35:G35"/>
    <mergeCell ref="A36:G36"/>
    <mergeCell ref="A26:E26"/>
    <mergeCell ref="A27:E27"/>
    <mergeCell ref="A28:E28"/>
    <mergeCell ref="A29:E29"/>
    <mergeCell ref="A16:A17"/>
    <mergeCell ref="B16:B17"/>
    <mergeCell ref="C16:C17"/>
    <mergeCell ref="D16:D17"/>
    <mergeCell ref="E16:G16"/>
    <mergeCell ref="A25:G25"/>
    <mergeCell ref="B19:C19"/>
    <mergeCell ref="A2:G2"/>
    <mergeCell ref="A15:E15"/>
    <mergeCell ref="A3:G3"/>
    <mergeCell ref="A4:G4"/>
    <mergeCell ref="A5:G5"/>
    <mergeCell ref="A6:G6"/>
    <mergeCell ref="A8:D8"/>
    <mergeCell ref="B11:C11"/>
    <mergeCell ref="A7:G7"/>
  </mergeCells>
  <dataValidations count="1">
    <dataValidation allowBlank="1" showErrorMessage="1" sqref="J16"/>
  </dataValidations>
  <hyperlinks>
    <hyperlink ref="A417" r:id="rId1" display="../../../../../../../../../lquiroz/AppData/Local/Microsoft/Windows/Temporary Internet Files/Content.Outlook/HBGSO9P3/MODELO CTA 2013.pptx"/>
    <hyperlink ref="A471" r:id="rId2" display="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hyperlinks>
  <pageMargins left="1.4960629921259843" right="0.70866141732283472" top="0.74803149606299213" bottom="0.74803149606299213" header="0.31496062992125984" footer="0.31496062992125984"/>
  <pageSetup scale="59" orientation="landscape" r:id="rId3"/>
  <rowBreaks count="6" manualBreakCount="6">
    <brk id="52" max="6" man="1"/>
    <brk id="102" max="6" man="1"/>
    <brk id="202" max="6" man="1"/>
    <brk id="254" max="6" man="1"/>
    <brk id="306" max="6" man="1"/>
    <brk id="356"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IC-8</vt:lpstr>
      <vt:lpstr>'IC-8'!Área_de_impresión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2022-08-17T18:37:23Z</cp:lastPrinted>
  <dcterms:created xsi:type="dcterms:W3CDTF">2018-10-31T19:27:45Z</dcterms:created>
  <dcterms:modified xsi:type="dcterms:W3CDTF">2022-11-09T19:08:40Z</dcterms:modified>
</cp:coreProperties>
</file>