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ASE_Criterios_CP_2021_OAEPP\3) Formatos\4.2. IC\"/>
    </mc:Choice>
  </mc:AlternateContent>
  <xr:revisionPtr revIDLastSave="0" documentId="13_ncr:1_{D4AABF9E-787E-483C-88DC-E81FB34B00FF}" xr6:coauthVersionLast="47" xr6:coauthVersionMax="47" xr10:uidLastSave="{00000000-0000-0000-0000-000000000000}"/>
  <bookViews>
    <workbookView xWindow="-7650" yWindow="525" windowWidth="13410" windowHeight="12720" xr2:uid="{00000000-000D-0000-FFFF-FFFF00000000}"/>
  </bookViews>
  <sheets>
    <sheet name="IC-5" sheetId="48" r:id="rId1"/>
  </sheets>
  <definedNames>
    <definedName name="_xlnm.Print_Area" localSheetId="0">'IC-5'!$A$1:$J$66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48" l="1"/>
  <c r="I53" i="48" s="1"/>
  <c r="G54" i="48"/>
  <c r="G53" i="48" s="1"/>
  <c r="I49" i="48"/>
  <c r="I48" i="48" s="1"/>
  <c r="G49" i="48"/>
  <c r="G48" i="48" s="1"/>
  <c r="G58" i="48" s="1"/>
  <c r="I42" i="48"/>
  <c r="G42" i="48"/>
  <c r="I38" i="48"/>
  <c r="I46" i="48" s="1"/>
  <c r="G38" i="48"/>
  <c r="G46" i="48" s="1"/>
  <c r="I19" i="48"/>
  <c r="G19" i="48"/>
  <c r="I8" i="48"/>
  <c r="I36" i="48" s="1"/>
  <c r="G8" i="48"/>
  <c r="G36" i="48" s="1"/>
  <c r="G59" i="48" s="1"/>
  <c r="G61" i="48" s="1"/>
  <c r="I58" i="48" l="1"/>
  <c r="I59" i="48" s="1"/>
  <c r="I61" i="48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<sst xmlns="http://schemas.openxmlformats.org/spreadsheetml/2006/main" count="61" uniqueCount="53">
  <si>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</si>
  <si>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</si>
  <si>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</si>
  <si>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</si>
  <si>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</si>
  <si>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</si>
  <si>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</si>
  <si>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</si>
  <si>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</si>
  <si>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</si>
  <si>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</si>
  <si>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</si>
  <si>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</si>
  <si>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</si>
  <si>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</si>
  <si>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</si>
  <si>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</si>
  <si>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</si>
  <si>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</si>
  <si>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</si>
  <si>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</si>
  <si>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</si>
  <si>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</si>
  <si>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</si>
  <si>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</si>
  <si>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</si>
  <si>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</si>
  <si>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</si>
  <si>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</si>
  <si>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</si>
  <si>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</si>
  <si>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</si>
  <si>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</si>
  <si>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</si>
  <si>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</si>
  <si>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</si>
  <si>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</si>
  <si>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</si>
  <si>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</si>
  <si>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</si>
  <si>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</si>
  <si>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</si>
  <si>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</si>
  <si>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</si>
  <si>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</si>
  <si>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</si>
  <si>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</si>
  <si>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</si>
  <si>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</si>
  <si>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</si>
  <si>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>Del 1° de  enero al 31 de diciembre de 2021</t>
  </si>
  <si>
    <t>TRIBUNAL DE JUSTICIA ADMINISTRATIVA DEL ESTADO DE GUERRERO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</si>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</sst>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0" fontId="8" fillId="0" borderId="0"/>
    <xf numFmtId="0" fontId="9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</cellStyleXfs>
  <cellXfs count="70">
    <xf numFmtId="0" fontId="0" fillId="0" borderId="0" xfId="0"/>
    <xf numFmtId="164" fontId="3" fillId="2" borderId="9" xfId="3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4" fillId="3" borderId="0" xfId="2" applyFont="1" applyFill="1" applyBorder="1"/>
    <xf numFmtId="0" fontId="4" fillId="3" borderId="5" xfId="2" applyFont="1" applyFill="1" applyBorder="1"/>
    <xf numFmtId="3" fontId="5" fillId="3" borderId="0" xfId="1" applyNumberFormat="1" applyFont="1" applyFill="1" applyBorder="1" applyAlignment="1">
      <alignment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4" xfId="2" applyFont="1" applyFill="1" applyBorder="1" applyAlignment="1"/>
    <xf numFmtId="0" fontId="4" fillId="3" borderId="0" xfId="2" applyFont="1" applyFill="1" applyBorder="1" applyAlignment="1"/>
    <xf numFmtId="0" fontId="5" fillId="3" borderId="4" xfId="2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4" fillId="3" borderId="0" xfId="2" applyFont="1" applyFill="1" applyBorder="1" applyAlignment="1" applyProtection="1">
      <alignment horizontal="center"/>
      <protection locked="0"/>
    </xf>
    <xf numFmtId="0" fontId="3" fillId="3" borderId="4" xfId="2" applyFont="1" applyFill="1" applyBorder="1" applyAlignment="1">
      <alignment horizontal="right" vertical="top"/>
    </xf>
    <xf numFmtId="0" fontId="5" fillId="3" borderId="4" xfId="2" applyFont="1" applyFill="1" applyBorder="1" applyAlignment="1">
      <alignment horizontal="right"/>
    </xf>
    <xf numFmtId="164" fontId="3" fillId="2" borderId="10" xfId="3" applyNumberFormat="1" applyFont="1" applyFill="1" applyBorder="1" applyAlignment="1">
      <alignment horizontal="center" vertical="center"/>
    </xf>
    <xf numFmtId="0" fontId="4" fillId="3" borderId="3" xfId="2" applyFont="1" applyFill="1" applyBorder="1"/>
    <xf numFmtId="3" fontId="5" fillId="3" borderId="5" xfId="1" applyNumberFormat="1" applyFont="1" applyFill="1" applyBorder="1" applyAlignment="1">
      <alignment vertical="top"/>
    </xf>
    <xf numFmtId="3" fontId="3" fillId="3" borderId="5" xfId="1" applyNumberFormat="1" applyFont="1" applyFill="1" applyBorder="1" applyAlignment="1">
      <alignment vertical="top"/>
    </xf>
    <xf numFmtId="3" fontId="5" fillId="3" borderId="5" xfId="1" applyNumberFormat="1" applyFont="1" applyFill="1" applyBorder="1" applyAlignment="1" applyProtection="1">
      <alignment vertical="top"/>
      <protection locked="0"/>
    </xf>
    <xf numFmtId="3" fontId="3" fillId="3" borderId="5" xfId="1" applyNumberFormat="1" applyFont="1" applyFill="1" applyBorder="1" applyAlignment="1">
      <alignment horizontal="right" vertical="top" wrapText="1"/>
    </xf>
    <xf numFmtId="0" fontId="3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0" borderId="0" xfId="12" applyFont="1" applyBorder="1" applyAlignment="1">
      <alignment vertical="center"/>
    </xf>
    <xf numFmtId="0" fontId="5" fillId="0" borderId="0" xfId="12" applyFont="1" applyBorder="1" applyAlignment="1">
      <alignment horizontal="justify" vertical="center"/>
    </xf>
    <xf numFmtId="0" fontId="5" fillId="3" borderId="0" xfId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5" fillId="0" borderId="2" xfId="12" applyFont="1" applyBorder="1" applyAlignment="1">
      <alignment horizontal="justify" vertical="center"/>
    </xf>
    <xf numFmtId="0" fontId="5" fillId="3" borderId="0" xfId="2" applyFont="1" applyFill="1" applyBorder="1" applyAlignment="1" applyProtection="1">
      <alignment horizontal="left" vertical="top" wrapText="1"/>
      <protection locked="0"/>
    </xf>
    <xf numFmtId="0" fontId="5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vertical="top"/>
    </xf>
    <xf numFmtId="3" fontId="3" fillId="3" borderId="0" xfId="1" applyNumberFormat="1" applyFont="1" applyFill="1" applyAlignment="1">
      <alignment vertical="top"/>
    </xf>
    <xf numFmtId="3" fontId="5" fillId="3" borderId="0" xfId="1" applyNumberFormat="1" applyFont="1" applyFill="1" applyAlignment="1" applyProtection="1">
      <alignment vertical="top"/>
      <protection locked="0"/>
    </xf>
    <xf numFmtId="3" fontId="14" fillId="3" borderId="0" xfId="1" applyNumberFormat="1" applyFont="1" applyFill="1" applyAlignment="1">
      <alignment vertical="top"/>
    </xf>
    <xf numFmtId="3" fontId="15" fillId="3" borderId="0" xfId="1" applyNumberFormat="1" applyFont="1" applyFill="1" applyAlignment="1" applyProtection="1">
      <alignment vertical="top"/>
      <protection locked="0"/>
    </xf>
    <xf numFmtId="3" fontId="3" fillId="3" borderId="0" xfId="1" applyNumberFormat="1" applyFont="1" applyFill="1" applyAlignment="1">
      <alignment horizontal="right" vertical="top" wrapText="1"/>
    </xf>
    <xf numFmtId="3" fontId="14" fillId="3" borderId="0" xfId="1" applyNumberFormat="1" applyFont="1" applyFill="1" applyAlignment="1">
      <alignment horizontal="right" vertical="top" wrapText="1"/>
    </xf>
    <xf numFmtId="3" fontId="14" fillId="3" borderId="5" xfId="1" applyNumberFormat="1" applyFont="1" applyFill="1" applyBorder="1" applyAlignment="1">
      <alignment vertical="top"/>
    </xf>
    <xf numFmtId="3" fontId="15" fillId="3" borderId="5" xfId="1" applyNumberFormat="1" applyFont="1" applyFill="1" applyBorder="1" applyAlignment="1" applyProtection="1">
      <alignment vertical="top"/>
      <protection locked="0"/>
    </xf>
    <xf numFmtId="3" fontId="14" fillId="3" borderId="5" xfId="1" applyNumberFormat="1" applyFont="1" applyFill="1" applyBorder="1" applyAlignment="1">
      <alignment horizontal="right" vertical="top" wrapText="1"/>
    </xf>
    <xf numFmtId="3" fontId="3" fillId="4" borderId="0" xfId="1" applyNumberFormat="1" applyFont="1" applyFill="1" applyAlignment="1">
      <alignment vertical="top"/>
    </xf>
    <xf numFmtId="3" fontId="5" fillId="4" borderId="0" xfId="1" applyNumberFormat="1" applyFont="1" applyFill="1" applyAlignment="1" applyProtection="1">
      <alignment vertical="top"/>
      <protection locked="0"/>
    </xf>
    <xf numFmtId="3" fontId="3" fillId="4" borderId="5" xfId="1" applyNumberFormat="1" applyFont="1" applyFill="1" applyBorder="1" applyAlignment="1">
      <alignment vertical="top"/>
    </xf>
    <xf numFmtId="3" fontId="5" fillId="4" borderId="5" xfId="1" applyNumberFormat="1" applyFont="1" applyFill="1" applyBorder="1" applyAlignment="1" applyProtection="1">
      <alignment vertical="top"/>
      <protection locked="0"/>
    </xf>
    <xf numFmtId="3" fontId="3" fillId="4" borderId="0" xfId="1" applyNumberFormat="1" applyFont="1" applyFill="1" applyAlignment="1" applyProtection="1">
      <alignment horizontal="right" vertical="top" wrapText="1"/>
      <protection locked="0"/>
    </xf>
    <xf numFmtId="0" fontId="7" fillId="3" borderId="0" xfId="2" applyFont="1" applyFill="1" applyBorder="1" applyAlignment="1">
      <alignment horizontal="left"/>
    </xf>
    <xf numFmtId="3" fontId="3" fillId="4" borderId="5" xfId="1" applyNumberFormat="1" applyFont="1" applyFill="1" applyBorder="1" applyAlignment="1" applyProtection="1">
      <alignment horizontal="right" vertical="top" wrapText="1"/>
      <protection locked="0"/>
    </xf>
    <xf numFmtId="3" fontId="3" fillId="3" borderId="7" xfId="1" applyNumberFormat="1" applyFont="1" applyFill="1" applyBorder="1" applyAlignment="1">
      <alignment horizontal="right" vertical="top" wrapText="1"/>
    </xf>
    <xf numFmtId="0" fontId="7" fillId="3" borderId="4" xfId="2" applyFont="1" applyFill="1" applyBorder="1" applyAlignment="1">
      <alignment horizontal="left"/>
    </xf>
    <xf numFmtId="0" fontId="6" fillId="3" borderId="6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3" fontId="3" fillId="3" borderId="11" xfId="1" applyNumberFormat="1" applyFont="1" applyFill="1" applyBorder="1" applyAlignment="1">
      <alignment horizontal="right" vertical="top" wrapText="1"/>
    </xf>
  </cellXfs>
  <cellStyles count="29">
    <cellStyle name="=C:\WINNT\SYSTEM32\COMMAND.COM" xfId="4" xr:uid="{00000000-0005-0000-0000-000000000000}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68</xdr:row>
      <xdr:rowOff>9525</xdr:rowOff>
    </xdr:from>
    <xdr:to>
      <xdr:col>8</xdr:col>
      <xdr:colOff>638175</xdr:colOff>
      <xdr:row>71</xdr:row>
      <xdr:rowOff>9524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5" y="13344525"/>
          <a:ext cx="7620000" cy="5714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1600200</xdr:colOff>
      <xdr:row>67</xdr:row>
      <xdr:rowOff>0</xdr:rowOff>
    </xdr:from>
    <xdr:to>
      <xdr:col>4</xdr:col>
      <xdr:colOff>88075</xdr:colOff>
      <xdr:row>67</xdr:row>
      <xdr:rowOff>125756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95500" y="12087225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3</xdr:col>
      <xdr:colOff>2695575</xdr:colOff>
      <xdr:row>67</xdr:row>
      <xdr:rowOff>0</xdr:rowOff>
    </xdr:from>
    <xdr:to>
      <xdr:col>6</xdr:col>
      <xdr:colOff>6825</xdr:colOff>
      <xdr:row>67</xdr:row>
      <xdr:rowOff>157948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90875" y="12077700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oneCellAnchor>
    <xdr:from>
      <xdr:col>0</xdr:col>
      <xdr:colOff>142875</xdr:colOff>
      <xdr:row>72</xdr:row>
      <xdr:rowOff>85725</xdr:rowOff>
    </xdr:from>
    <xdr:ext cx="7419975" cy="16478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2875" y="14182725"/>
          <a:ext cx="7419975" cy="1647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>
            <a:lnSpc>
              <a:spcPts val="1100"/>
            </a:lnSpc>
            <a:spcAft>
              <a:spcPts val="600"/>
            </a:spcAft>
          </a:pPr>
          <a:r>
            <a:rPr lang="es-ES" sz="9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Reglas de validación del Estado de Flujos de Efectivo:</a:t>
          </a:r>
          <a:endParaRPr lang="es-MX" sz="9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742950" lvl="1" indent="-285750" algn="just">
            <a:lnSpc>
              <a:spcPts val="1100"/>
            </a:lnSpc>
            <a:spcAft>
              <a:spcPts val="600"/>
            </a:spcAft>
            <a:buFont typeface="Symbol" panose="05050102010706020507" pitchFamily="18" charset="2"/>
            <a:buChar char=""/>
          </a:pPr>
          <a:r>
            <a:rPr lang="es-ES" sz="9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La cifra obtenida en la fila de Incremento/Disminución Neta en el Efectivo y Equivalentes al Efectivo de la columna 20XN, debe ser la misma que se muestra en el Estado de Cambios en la Situación Financiera en la fila de Efectivo y Equivalentes ya sea de la columna de Origen o de Aplicación.</a:t>
          </a:r>
          <a:endParaRPr lang="es-MX" sz="9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742950" lvl="1" indent="-285750" algn="just">
            <a:lnSpc>
              <a:spcPts val="1100"/>
            </a:lnSpc>
            <a:spcAft>
              <a:spcPts val="600"/>
            </a:spcAft>
            <a:buFont typeface="Symbol" panose="05050102010706020507" pitchFamily="18" charset="2"/>
            <a:buChar char=""/>
          </a:pPr>
          <a:r>
            <a:rPr lang="es-ES" sz="9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Las cifras de la fila de Efectivo y Equivalentes al Efectivo al Final del Ejercicio de las columnas 20XN y 20XN-1, deben ser las mismas que se muestran en el Estado de Situación Financiera en la fila de Efectivo y Equivalentes en las columnas mencionadas.</a:t>
          </a:r>
          <a:endParaRPr lang="es-MX" sz="9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742950" lvl="1" indent="-285750" algn="just">
            <a:lnSpc>
              <a:spcPts val="1100"/>
            </a:lnSpc>
            <a:spcAft>
              <a:spcPts val="600"/>
            </a:spcAft>
            <a:buFont typeface="Symbol" panose="05050102010706020507" pitchFamily="18" charset="2"/>
            <a:buChar char=""/>
          </a:pPr>
          <a:r>
            <a:rPr lang="es-ES" sz="9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La cifra de la fila de Efectivo y Equivalentes al Efectivo al Inicio del Ejercicio de la columna 20XN, debe ser la misma que se muestra en el Estado de Situación Financiera en la fila de Efectivo y Equivalentes de la columna 20XN-1.</a:t>
          </a:r>
          <a:endParaRPr lang="es-MX" sz="9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endParaRPr lang="es-MX" sz="1100"/>
        </a:p>
      </xdr:txBody>
    </xdr:sp>
    <xdr:clientData/>
  </xdr:oneCellAnchor>
  <xdr:twoCellAnchor>
    <xdr:from>
      <xdr:col>0</xdr:col>
      <xdr:colOff>0</xdr:colOff>
      <xdr:row>61</xdr:row>
      <xdr:rowOff>276225</xdr:rowOff>
    </xdr:from>
    <xdr:to>
      <xdr:col>3</xdr:col>
      <xdr:colOff>1548765</xdr:colOff>
      <xdr:row>67</xdr:row>
      <xdr:rowOff>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2D51415A-21E9-48CE-AB8F-3E77D93941AF}"/>
            </a:ext>
          </a:extLst>
        </xdr:cNvPr>
        <xdr:cNvSpPr txBox="1">
          <a:spLocks noChangeArrowheads="1"/>
        </xdr:cNvSpPr>
      </xdr:nvSpPr>
      <xdr:spPr bwMode="auto">
        <a:xfrm>
          <a:off x="0" y="11744325"/>
          <a:ext cx="2044065" cy="15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1685925</xdr:colOff>
      <xdr:row>62</xdr:row>
      <xdr:rowOff>76200</xdr:rowOff>
    </xdr:from>
    <xdr:to>
      <xdr:col>4</xdr:col>
      <xdr:colOff>789114</xdr:colOff>
      <xdr:row>67</xdr:row>
      <xdr:rowOff>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E0D1966E-EFA0-4743-88B8-AD64062231B1}"/>
            </a:ext>
          </a:extLst>
        </xdr:cNvPr>
        <xdr:cNvSpPr txBox="1">
          <a:spLocks noChangeArrowheads="1"/>
        </xdr:cNvSpPr>
      </xdr:nvSpPr>
      <xdr:spPr bwMode="auto">
        <a:xfrm>
          <a:off x="2181225" y="11839575"/>
          <a:ext cx="2113089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981075</xdr:colOff>
      <xdr:row>62</xdr:row>
      <xdr:rowOff>85725</xdr:rowOff>
    </xdr:from>
    <xdr:to>
      <xdr:col>6</xdr:col>
      <xdr:colOff>296384</xdr:colOff>
      <xdr:row>67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6BDDBC5A-3169-40E7-9ABC-9BE50427D313}"/>
            </a:ext>
          </a:extLst>
        </xdr:cNvPr>
        <xdr:cNvSpPr txBox="1">
          <a:spLocks noChangeArrowheads="1"/>
        </xdr:cNvSpPr>
      </xdr:nvSpPr>
      <xdr:spPr bwMode="auto">
        <a:xfrm>
          <a:off x="4486275" y="11849100"/>
          <a:ext cx="2106134" cy="160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Aprobó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Dra.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476250</xdr:colOff>
      <xdr:row>62</xdr:row>
      <xdr:rowOff>66675</xdr:rowOff>
    </xdr:from>
    <xdr:to>
      <xdr:col>9</xdr:col>
      <xdr:colOff>62865</xdr:colOff>
      <xdr:row>65</xdr:row>
      <xdr:rowOff>249555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9787FACF-89D3-4A0E-88B3-E3E9DC51A507}"/>
            </a:ext>
          </a:extLst>
        </xdr:cNvPr>
        <xdr:cNvSpPr txBox="1">
          <a:spLocks noChangeArrowheads="1"/>
        </xdr:cNvSpPr>
      </xdr:nvSpPr>
      <xdr:spPr bwMode="auto">
        <a:xfrm>
          <a:off x="6772275" y="11830050"/>
          <a:ext cx="1082040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Contralor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7"/>
  <sheetViews>
    <sheetView showGridLines="0" tabSelected="1" zoomScaleNormal="10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D21" sqref="D21:F21"/>
    </sheetView>
  </sheetViews>
  <sheetFormatPr baseColWidth="10" defaultRowHeight="15" x14ac:dyDescent="0.25"/>
  <cols>
    <col min="1" max="1" width="2.42578125" customWidth="1"/>
    <col min="2" max="2" width="3.5703125" customWidth="1"/>
    <col min="3" max="3" width="1.42578125" customWidth="1"/>
    <col min="4" max="4" width="45.140625" customWidth="1"/>
    <col min="5" max="5" width="19.7109375" customWidth="1"/>
    <col min="6" max="6" width="22.140625" customWidth="1"/>
    <col min="7" max="7" width="10" customWidth="1"/>
    <col min="8" max="8" width="2.42578125" customWidth="1"/>
    <col min="9" max="9" width="10" customWidth="1"/>
    <col min="10" max="10" width="2.140625" customWidth="1"/>
  </cols>
  <sheetData>
    <row r="1" spans="2:9" ht="15" customHeight="1" x14ac:dyDescent="0.25">
      <c r="G1" s="27" t="s">
        <v>48</v>
      </c>
      <c r="H1" s="27"/>
      <c r="I1" s="27"/>
    </row>
    <row r="2" spans="2:9" ht="14.25" customHeight="1" x14ac:dyDescent="0.25">
      <c r="B2" s="28" t="s">
        <v>51</v>
      </c>
      <c r="C2" s="29"/>
      <c r="D2" s="29"/>
      <c r="E2" s="29"/>
      <c r="F2" s="29"/>
      <c r="G2" s="29"/>
      <c r="H2" s="29"/>
      <c r="I2" s="30"/>
    </row>
    <row r="3" spans="2:9" ht="17.25" customHeight="1" x14ac:dyDescent="0.25">
      <c r="B3" s="31" t="s">
        <v>0</v>
      </c>
      <c r="C3" s="32"/>
      <c r="D3" s="32"/>
      <c r="E3" s="32"/>
      <c r="F3" s="32"/>
      <c r="G3" s="32"/>
      <c r="H3" s="32"/>
      <c r="I3" s="33"/>
    </row>
    <row r="4" spans="2:9" x14ac:dyDescent="0.25">
      <c r="B4" s="34" t="s">
        <v>50</v>
      </c>
      <c r="C4" s="35"/>
      <c r="D4" s="35"/>
      <c r="E4" s="35"/>
      <c r="F4" s="35"/>
      <c r="G4" s="35"/>
      <c r="H4" s="35"/>
      <c r="I4" s="36"/>
    </row>
    <row r="5" spans="2:9" ht="15.75" customHeight="1" x14ac:dyDescent="0.25">
      <c r="B5" s="37" t="s">
        <v>1</v>
      </c>
      <c r="C5" s="38"/>
      <c r="D5" s="38"/>
      <c r="E5" s="38"/>
      <c r="F5" s="38"/>
      <c r="G5" s="1">
        <v>2021</v>
      </c>
      <c r="H5" s="1"/>
      <c r="I5" s="15">
        <v>2020</v>
      </c>
    </row>
    <row r="6" spans="2:9" ht="6.75" customHeight="1" x14ac:dyDescent="0.25">
      <c r="B6" s="2"/>
      <c r="C6" s="3"/>
      <c r="D6" s="3"/>
      <c r="E6" s="3"/>
      <c r="F6" s="3"/>
      <c r="G6" s="4"/>
      <c r="H6" s="4"/>
      <c r="I6" s="16"/>
    </row>
    <row r="7" spans="2:9" x14ac:dyDescent="0.25">
      <c r="B7" s="39" t="s">
        <v>2</v>
      </c>
      <c r="C7" s="40"/>
      <c r="D7" s="40"/>
      <c r="E7" s="40"/>
      <c r="F7" s="40"/>
      <c r="G7" s="6"/>
      <c r="H7" s="6"/>
      <c r="I7" s="17"/>
    </row>
    <row r="8" spans="2:9" x14ac:dyDescent="0.25">
      <c r="B8" s="2"/>
      <c r="C8" s="40" t="s">
        <v>3</v>
      </c>
      <c r="D8" s="40"/>
      <c r="E8" s="40"/>
      <c r="F8" s="40"/>
      <c r="G8" s="51">
        <f>SUM(G9:G18)</f>
        <v>106686682.56</v>
      </c>
      <c r="H8" s="51"/>
      <c r="I8" s="55">
        <f>SUM(I9:I18)</f>
        <v>101085172.06</v>
      </c>
    </row>
    <row r="9" spans="2:9" x14ac:dyDescent="0.25">
      <c r="B9" s="2"/>
      <c r="C9" s="3"/>
      <c r="D9" s="26" t="s">
        <v>4</v>
      </c>
      <c r="E9" s="26"/>
      <c r="F9" s="26"/>
      <c r="G9" s="52">
        <v>0</v>
      </c>
      <c r="H9" s="52"/>
      <c r="I9" s="56">
        <v>0</v>
      </c>
    </row>
    <row r="10" spans="2:9" x14ac:dyDescent="0.25">
      <c r="B10" s="2"/>
      <c r="C10" s="3"/>
      <c r="D10" s="26" t="s">
        <v>5</v>
      </c>
      <c r="E10" s="26"/>
      <c r="F10" s="26"/>
      <c r="G10" s="52">
        <v>0</v>
      </c>
      <c r="H10" s="52"/>
      <c r="I10" s="56">
        <v>0</v>
      </c>
    </row>
    <row r="11" spans="2:9" x14ac:dyDescent="0.25">
      <c r="B11" s="2"/>
      <c r="C11" s="22"/>
      <c r="D11" s="26" t="s">
        <v>6</v>
      </c>
      <c r="E11" s="26"/>
      <c r="F11" s="26"/>
      <c r="G11" s="52">
        <v>0</v>
      </c>
      <c r="H11" s="52"/>
      <c r="I11" s="56">
        <v>0</v>
      </c>
    </row>
    <row r="12" spans="2:9" x14ac:dyDescent="0.25">
      <c r="B12" s="2"/>
      <c r="C12" s="22"/>
      <c r="D12" s="26" t="s">
        <v>7</v>
      </c>
      <c r="E12" s="26"/>
      <c r="F12" s="26"/>
      <c r="G12" s="52">
        <v>0</v>
      </c>
      <c r="H12" s="52"/>
      <c r="I12" s="56">
        <v>0</v>
      </c>
    </row>
    <row r="13" spans="2:9" x14ac:dyDescent="0.25">
      <c r="B13" s="2"/>
      <c r="C13" s="22"/>
      <c r="D13" s="26" t="s">
        <v>8</v>
      </c>
      <c r="E13" s="26"/>
      <c r="F13" s="26"/>
      <c r="G13" s="52">
        <v>458723.77</v>
      </c>
      <c r="H13" s="52"/>
      <c r="I13" s="56">
        <v>178365.05</v>
      </c>
    </row>
    <row r="14" spans="2:9" x14ac:dyDescent="0.25">
      <c r="B14" s="2"/>
      <c r="C14" s="22"/>
      <c r="D14" s="26" t="s">
        <v>9</v>
      </c>
      <c r="E14" s="26"/>
      <c r="F14" s="26"/>
      <c r="G14" s="52">
        <v>0</v>
      </c>
      <c r="H14" s="52"/>
      <c r="I14" s="56">
        <v>0</v>
      </c>
    </row>
    <row r="15" spans="2:9" x14ac:dyDescent="0.25">
      <c r="B15" s="2"/>
      <c r="C15" s="22"/>
      <c r="D15" s="26" t="s">
        <v>10</v>
      </c>
      <c r="E15" s="26"/>
      <c r="F15" s="26"/>
      <c r="G15" s="52">
        <v>700052.99</v>
      </c>
      <c r="H15" s="52"/>
      <c r="I15" s="56">
        <v>39313.01</v>
      </c>
    </row>
    <row r="16" spans="2:9" ht="24" customHeight="1" x14ac:dyDescent="0.25">
      <c r="B16" s="2"/>
      <c r="C16" s="22"/>
      <c r="D16" s="26" t="s">
        <v>11</v>
      </c>
      <c r="E16" s="26"/>
      <c r="F16" s="26"/>
      <c r="G16" s="52">
        <v>0</v>
      </c>
      <c r="H16" s="52"/>
      <c r="I16" s="56">
        <v>0</v>
      </c>
    </row>
    <row r="17" spans="2:9" x14ac:dyDescent="0.25">
      <c r="B17" s="2"/>
      <c r="C17" s="22"/>
      <c r="D17" s="26" t="s">
        <v>12</v>
      </c>
      <c r="E17" s="26"/>
      <c r="F17" s="26"/>
      <c r="G17" s="52">
        <v>105238638.83</v>
      </c>
      <c r="H17" s="52"/>
      <c r="I17" s="56">
        <v>100867494</v>
      </c>
    </row>
    <row r="18" spans="2:9" x14ac:dyDescent="0.25">
      <c r="B18" s="2"/>
      <c r="C18" s="3"/>
      <c r="D18" s="26" t="s">
        <v>13</v>
      </c>
      <c r="E18" s="26"/>
      <c r="F18" s="23"/>
      <c r="G18" s="52">
        <v>289266.96999999997</v>
      </c>
      <c r="H18" s="52"/>
      <c r="I18" s="56">
        <v>0</v>
      </c>
    </row>
    <row r="19" spans="2:9" x14ac:dyDescent="0.25">
      <c r="B19" s="2"/>
      <c r="C19" s="40" t="s">
        <v>14</v>
      </c>
      <c r="D19" s="40"/>
      <c r="E19" s="40"/>
      <c r="F19" s="40"/>
      <c r="G19" s="51">
        <f>SUM(G20:G35)</f>
        <v>102714897</v>
      </c>
      <c r="H19" s="51"/>
      <c r="I19" s="55">
        <f>SUM(I20:I35)</f>
        <v>86153110.359999999</v>
      </c>
    </row>
    <row r="20" spans="2:9" x14ac:dyDescent="0.25">
      <c r="B20" s="2"/>
      <c r="C20" s="21"/>
      <c r="D20" s="26" t="s">
        <v>15</v>
      </c>
      <c r="E20" s="26"/>
      <c r="F20" s="26"/>
      <c r="G20" s="52">
        <v>95385552.939999998</v>
      </c>
      <c r="H20" s="52"/>
      <c r="I20" s="56">
        <v>79261923.159999996</v>
      </c>
    </row>
    <row r="21" spans="2:9" x14ac:dyDescent="0.25">
      <c r="B21" s="2"/>
      <c r="C21" s="21"/>
      <c r="D21" s="26" t="s">
        <v>16</v>
      </c>
      <c r="E21" s="26"/>
      <c r="F21" s="26"/>
      <c r="G21" s="52">
        <v>1620523.23</v>
      </c>
      <c r="H21" s="52"/>
      <c r="I21" s="56">
        <v>1199107.31</v>
      </c>
    </row>
    <row r="22" spans="2:9" x14ac:dyDescent="0.25">
      <c r="B22" s="2"/>
      <c r="C22" s="21"/>
      <c r="D22" s="26" t="s">
        <v>17</v>
      </c>
      <c r="E22" s="26"/>
      <c r="F22" s="26"/>
      <c r="G22" s="52">
        <v>5708820.8300000001</v>
      </c>
      <c r="H22" s="52"/>
      <c r="I22" s="56">
        <v>4644344.6399999997</v>
      </c>
    </row>
    <row r="23" spans="2:9" x14ac:dyDescent="0.25">
      <c r="B23" s="2"/>
      <c r="C23" s="3"/>
      <c r="D23" s="26" t="s">
        <v>18</v>
      </c>
      <c r="E23" s="26"/>
      <c r="F23" s="26"/>
      <c r="G23" s="52">
        <v>0</v>
      </c>
      <c r="H23" s="52"/>
      <c r="I23" s="56">
        <v>0</v>
      </c>
    </row>
    <row r="24" spans="2:9" x14ac:dyDescent="0.25">
      <c r="B24" s="2"/>
      <c r="C24" s="21"/>
      <c r="D24" s="26" t="s">
        <v>19</v>
      </c>
      <c r="E24" s="26"/>
      <c r="F24" s="26"/>
      <c r="G24" s="52">
        <v>0</v>
      </c>
      <c r="H24" s="52"/>
      <c r="I24" s="56">
        <v>0</v>
      </c>
    </row>
    <row r="25" spans="2:9" x14ac:dyDescent="0.25">
      <c r="B25" s="2"/>
      <c r="C25" s="21"/>
      <c r="D25" s="26" t="s">
        <v>20</v>
      </c>
      <c r="E25" s="26"/>
      <c r="F25" s="26"/>
      <c r="G25" s="52">
        <v>0</v>
      </c>
      <c r="H25" s="52"/>
      <c r="I25" s="56">
        <v>0</v>
      </c>
    </row>
    <row r="26" spans="2:9" x14ac:dyDescent="0.25">
      <c r="B26" s="2"/>
      <c r="C26" s="21"/>
      <c r="D26" s="26" t="s">
        <v>21</v>
      </c>
      <c r="E26" s="26"/>
      <c r="F26" s="26"/>
      <c r="G26" s="52">
        <v>0</v>
      </c>
      <c r="H26" s="52"/>
      <c r="I26" s="56">
        <v>0</v>
      </c>
    </row>
    <row r="27" spans="2:9" x14ac:dyDescent="0.25">
      <c r="B27" s="2"/>
      <c r="C27" s="21"/>
      <c r="D27" s="26" t="s">
        <v>22</v>
      </c>
      <c r="E27" s="26"/>
      <c r="F27" s="26"/>
      <c r="G27" s="52">
        <v>0</v>
      </c>
      <c r="H27" s="52"/>
      <c r="I27" s="56">
        <v>0</v>
      </c>
    </row>
    <row r="28" spans="2:9" x14ac:dyDescent="0.25">
      <c r="B28" s="2"/>
      <c r="C28" s="21"/>
      <c r="D28" s="26" t="s">
        <v>23</v>
      </c>
      <c r="E28" s="26"/>
      <c r="F28" s="26"/>
      <c r="G28" s="52">
        <v>0</v>
      </c>
      <c r="H28" s="52"/>
      <c r="I28" s="56">
        <v>0</v>
      </c>
    </row>
    <row r="29" spans="2:9" x14ac:dyDescent="0.25">
      <c r="B29" s="2"/>
      <c r="C29" s="21"/>
      <c r="D29" s="26" t="s">
        <v>24</v>
      </c>
      <c r="E29" s="26"/>
      <c r="F29" s="26"/>
      <c r="G29" s="52">
        <v>0</v>
      </c>
      <c r="H29" s="52"/>
      <c r="I29" s="56">
        <v>0</v>
      </c>
    </row>
    <row r="30" spans="2:9" x14ac:dyDescent="0.25">
      <c r="B30" s="2"/>
      <c r="C30" s="21"/>
      <c r="D30" s="26" t="s">
        <v>25</v>
      </c>
      <c r="E30" s="26"/>
      <c r="F30" s="26"/>
      <c r="G30" s="52">
        <v>0</v>
      </c>
      <c r="H30" s="52"/>
      <c r="I30" s="56">
        <v>0</v>
      </c>
    </row>
    <row r="31" spans="2:9" x14ac:dyDescent="0.25">
      <c r="B31" s="2"/>
      <c r="C31" s="21"/>
      <c r="D31" s="26" t="s">
        <v>26</v>
      </c>
      <c r="E31" s="26"/>
      <c r="F31" s="26"/>
      <c r="G31" s="52">
        <v>0</v>
      </c>
      <c r="H31" s="52"/>
      <c r="I31" s="56">
        <v>0</v>
      </c>
    </row>
    <row r="32" spans="2:9" x14ac:dyDescent="0.25">
      <c r="B32" s="2"/>
      <c r="C32" s="21"/>
      <c r="D32" s="26" t="s">
        <v>27</v>
      </c>
      <c r="E32" s="26"/>
      <c r="F32" s="26"/>
      <c r="G32" s="52">
        <v>0</v>
      </c>
      <c r="H32" s="52"/>
      <c r="I32" s="56">
        <v>0</v>
      </c>
    </row>
    <row r="33" spans="2:9" x14ac:dyDescent="0.25">
      <c r="B33" s="2"/>
      <c r="C33" s="3"/>
      <c r="D33" s="26" t="s">
        <v>28</v>
      </c>
      <c r="E33" s="26"/>
      <c r="F33" s="26"/>
      <c r="G33" s="52">
        <v>0</v>
      </c>
      <c r="H33" s="52"/>
      <c r="I33" s="56">
        <v>0</v>
      </c>
    </row>
    <row r="34" spans="2:9" x14ac:dyDescent="0.25">
      <c r="B34" s="2"/>
      <c r="C34" s="21"/>
      <c r="D34" s="26" t="s">
        <v>29</v>
      </c>
      <c r="E34" s="26"/>
      <c r="F34" s="26"/>
      <c r="G34" s="52">
        <v>0</v>
      </c>
      <c r="H34" s="52"/>
      <c r="I34" s="56">
        <v>0</v>
      </c>
    </row>
    <row r="35" spans="2:9" x14ac:dyDescent="0.25">
      <c r="B35" s="2"/>
      <c r="C35" s="21"/>
      <c r="D35" s="26" t="s">
        <v>30</v>
      </c>
      <c r="E35" s="26"/>
      <c r="F35" s="26"/>
      <c r="G35" s="52">
        <v>0</v>
      </c>
      <c r="H35" s="52"/>
      <c r="I35" s="56">
        <v>1047735.25</v>
      </c>
    </row>
    <row r="36" spans="2:9" x14ac:dyDescent="0.25">
      <c r="B36" s="41" t="s">
        <v>31</v>
      </c>
      <c r="C36" s="42"/>
      <c r="D36" s="42"/>
      <c r="E36" s="42"/>
      <c r="F36" s="42"/>
      <c r="G36" s="54">
        <f>G8-G19</f>
        <v>3971785.5600000024</v>
      </c>
      <c r="H36" s="54"/>
      <c r="I36" s="57">
        <f t="shared" ref="H36:I36" si="0">I8-I19</f>
        <v>14932061.700000003</v>
      </c>
    </row>
    <row r="37" spans="2:9" x14ac:dyDescent="0.25">
      <c r="B37" s="39" t="s">
        <v>32</v>
      </c>
      <c r="C37" s="40"/>
      <c r="D37" s="40"/>
      <c r="E37" s="40"/>
      <c r="F37" s="40"/>
      <c r="G37" s="6"/>
      <c r="H37" s="6"/>
      <c r="I37" s="17"/>
    </row>
    <row r="38" spans="2:9" x14ac:dyDescent="0.25">
      <c r="B38" s="7"/>
      <c r="C38" s="40" t="s">
        <v>3</v>
      </c>
      <c r="D38" s="40"/>
      <c r="E38" s="40"/>
      <c r="F38" s="40"/>
      <c r="G38" s="49">
        <f>SUM(G39:G41)</f>
        <v>0</v>
      </c>
      <c r="H38" s="49"/>
      <c r="I38" s="18">
        <f>SUM(I39:I41)</f>
        <v>0</v>
      </c>
    </row>
    <row r="39" spans="2:9" x14ac:dyDescent="0.25">
      <c r="B39" s="7"/>
      <c r="C39" s="21"/>
      <c r="D39" s="45" t="s">
        <v>33</v>
      </c>
      <c r="E39" s="45"/>
      <c r="F39" s="45"/>
      <c r="G39" s="50">
        <v>0</v>
      </c>
      <c r="H39" s="50"/>
      <c r="I39" s="19">
        <v>0</v>
      </c>
    </row>
    <row r="40" spans="2:9" x14ac:dyDescent="0.25">
      <c r="B40" s="7"/>
      <c r="C40" s="21"/>
      <c r="D40" s="45" t="s">
        <v>34</v>
      </c>
      <c r="E40" s="45"/>
      <c r="F40" s="45"/>
      <c r="G40" s="50">
        <v>0</v>
      </c>
      <c r="H40" s="50"/>
      <c r="I40" s="19">
        <v>0</v>
      </c>
    </row>
    <row r="41" spans="2:9" x14ac:dyDescent="0.25">
      <c r="B41" s="7"/>
      <c r="C41" s="21"/>
      <c r="D41" s="45" t="s">
        <v>35</v>
      </c>
      <c r="E41" s="45"/>
      <c r="F41" s="45"/>
      <c r="G41" s="50">
        <v>0</v>
      </c>
      <c r="H41" s="50"/>
      <c r="I41" s="19">
        <v>0</v>
      </c>
    </row>
    <row r="42" spans="2:9" x14ac:dyDescent="0.25">
      <c r="B42" s="2"/>
      <c r="C42" s="40" t="s">
        <v>14</v>
      </c>
      <c r="D42" s="40"/>
      <c r="E42" s="40"/>
      <c r="F42" s="40"/>
      <c r="G42" s="58">
        <f>SUM(G43:G45)</f>
        <v>5971299.6200000001</v>
      </c>
      <c r="H42" s="58"/>
      <c r="I42" s="60">
        <f>SUM(I43:I45)</f>
        <v>6786435.2800000003</v>
      </c>
    </row>
    <row r="43" spans="2:9" x14ac:dyDescent="0.25">
      <c r="B43" s="8"/>
      <c r="C43" s="9"/>
      <c r="D43" s="45" t="s">
        <v>33</v>
      </c>
      <c r="E43" s="45"/>
      <c r="F43" s="45"/>
      <c r="G43" s="59">
        <v>4840716.33</v>
      </c>
      <c r="H43" s="59"/>
      <c r="I43" s="61">
        <v>2300000</v>
      </c>
    </row>
    <row r="44" spans="2:9" x14ac:dyDescent="0.25">
      <c r="B44" s="8"/>
      <c r="C44" s="9"/>
      <c r="D44" s="45" t="s">
        <v>34</v>
      </c>
      <c r="E44" s="45"/>
      <c r="F44" s="45"/>
      <c r="G44" s="59">
        <v>1130583.29</v>
      </c>
      <c r="H44" s="59"/>
      <c r="I44" s="61">
        <v>2076535.28</v>
      </c>
    </row>
    <row r="45" spans="2:9" x14ac:dyDescent="0.25">
      <c r="B45" s="10"/>
      <c r="C45" s="11"/>
      <c r="D45" s="45" t="s">
        <v>36</v>
      </c>
      <c r="E45" s="45"/>
      <c r="F45" s="45"/>
      <c r="G45" s="59">
        <v>0</v>
      </c>
      <c r="H45" s="59"/>
      <c r="I45" s="61">
        <v>2409900</v>
      </c>
    </row>
    <row r="46" spans="2:9" x14ac:dyDescent="0.25">
      <c r="B46" s="41" t="s">
        <v>37</v>
      </c>
      <c r="C46" s="42"/>
      <c r="D46" s="42"/>
      <c r="E46" s="42"/>
      <c r="F46" s="42"/>
      <c r="G46" s="49">
        <f>G38-G42</f>
        <v>-5971299.6200000001</v>
      </c>
      <c r="H46" s="49"/>
      <c r="I46" s="18">
        <f t="shared" ref="H46:I46" si="1">I38-I42</f>
        <v>-6786435.2800000003</v>
      </c>
    </row>
    <row r="47" spans="2:9" x14ac:dyDescent="0.25">
      <c r="B47" s="39" t="s">
        <v>38</v>
      </c>
      <c r="C47" s="40"/>
      <c r="D47" s="40"/>
      <c r="E47" s="40"/>
      <c r="F47" s="40"/>
      <c r="G47" s="12"/>
      <c r="H47" s="12"/>
      <c r="I47" s="5"/>
    </row>
    <row r="48" spans="2:9" x14ac:dyDescent="0.25">
      <c r="B48" s="13"/>
      <c r="C48" s="40" t="s">
        <v>3</v>
      </c>
      <c r="D48" s="40"/>
      <c r="E48" s="40"/>
      <c r="F48" s="40"/>
      <c r="G48" s="49">
        <f>G49+G51+G52</f>
        <v>0</v>
      </c>
      <c r="H48" s="49"/>
      <c r="I48" s="18">
        <f t="shared" ref="I48" si="2">I49+I51+I52</f>
        <v>0</v>
      </c>
    </row>
    <row r="49" spans="2:10" x14ac:dyDescent="0.25">
      <c r="B49" s="14"/>
      <c r="C49" s="4"/>
      <c r="D49" s="44" t="s">
        <v>39</v>
      </c>
      <c r="E49" s="44"/>
      <c r="F49" s="44"/>
      <c r="G49" s="50">
        <f>SUM(G50:G51)</f>
        <v>0</v>
      </c>
      <c r="I49" s="19">
        <f>SUM(I50:I51)</f>
        <v>0</v>
      </c>
    </row>
    <row r="50" spans="2:10" x14ac:dyDescent="0.25">
      <c r="B50" s="8"/>
      <c r="C50" s="9"/>
      <c r="D50" s="48" t="s">
        <v>40</v>
      </c>
      <c r="E50" s="48"/>
      <c r="F50" s="48"/>
      <c r="G50" s="50">
        <v>0</v>
      </c>
      <c r="I50" s="19">
        <v>0</v>
      </c>
    </row>
    <row r="51" spans="2:10" x14ac:dyDescent="0.25">
      <c r="B51" s="8"/>
      <c r="C51" s="9"/>
      <c r="D51" s="45" t="s">
        <v>41</v>
      </c>
      <c r="E51" s="45"/>
      <c r="F51" s="45"/>
      <c r="G51" s="50">
        <v>0</v>
      </c>
      <c r="I51" s="19">
        <v>0</v>
      </c>
    </row>
    <row r="52" spans="2:10" x14ac:dyDescent="0.25">
      <c r="B52" s="8"/>
      <c r="C52" s="9"/>
      <c r="D52" s="45" t="s">
        <v>42</v>
      </c>
      <c r="E52" s="45"/>
      <c r="F52" s="45"/>
      <c r="G52" s="50">
        <v>0</v>
      </c>
      <c r="I52" s="19">
        <v>0</v>
      </c>
    </row>
    <row r="53" spans="2:10" x14ac:dyDescent="0.25">
      <c r="B53" s="8"/>
      <c r="C53" s="40" t="s">
        <v>14</v>
      </c>
      <c r="D53" s="40"/>
      <c r="E53" s="40"/>
      <c r="F53" s="40"/>
      <c r="G53" s="49">
        <f>G54+G55+G56</f>
        <v>0</v>
      </c>
      <c r="H53" s="49"/>
      <c r="I53" s="18">
        <f>I54+I55+I56</f>
        <v>0</v>
      </c>
    </row>
    <row r="54" spans="2:10" x14ac:dyDescent="0.25">
      <c r="B54" s="8"/>
      <c r="C54" s="9"/>
      <c r="D54" s="45" t="s">
        <v>43</v>
      </c>
      <c r="E54" s="45"/>
      <c r="F54" s="45"/>
      <c r="G54" s="50">
        <f>SUM(G55:G56)</f>
        <v>0</v>
      </c>
      <c r="I54" s="19">
        <f>SUM(I55:I56)</f>
        <v>0</v>
      </c>
    </row>
    <row r="55" spans="2:10" x14ac:dyDescent="0.25">
      <c r="B55" s="8"/>
      <c r="C55" s="9"/>
      <c r="D55" s="45" t="s">
        <v>40</v>
      </c>
      <c r="E55" s="45"/>
      <c r="F55" s="45"/>
      <c r="G55" s="50">
        <v>0</v>
      </c>
      <c r="I55" s="19">
        <v>0</v>
      </c>
    </row>
    <row r="56" spans="2:10" x14ac:dyDescent="0.25">
      <c r="B56" s="8"/>
      <c r="C56" s="9"/>
      <c r="D56" s="45" t="s">
        <v>41</v>
      </c>
      <c r="E56" s="45"/>
      <c r="F56" s="45"/>
      <c r="G56" s="50">
        <v>0</v>
      </c>
      <c r="I56" s="19">
        <v>0</v>
      </c>
    </row>
    <row r="57" spans="2:10" x14ac:dyDescent="0.25">
      <c r="B57" s="8"/>
      <c r="C57" s="9"/>
      <c r="D57" s="45" t="s">
        <v>44</v>
      </c>
      <c r="E57" s="45"/>
      <c r="F57" s="45"/>
      <c r="G57" s="50">
        <v>0</v>
      </c>
      <c r="I57" s="19">
        <v>0</v>
      </c>
    </row>
    <row r="58" spans="2:10" x14ac:dyDescent="0.25">
      <c r="B58" s="41" t="s">
        <v>45</v>
      </c>
      <c r="C58" s="42"/>
      <c r="D58" s="42"/>
      <c r="E58" s="42"/>
      <c r="F58" s="42"/>
      <c r="G58" s="49">
        <f>G48-G53</f>
        <v>0</v>
      </c>
      <c r="H58" s="49"/>
      <c r="I58" s="18">
        <f>I48-I53</f>
        <v>0</v>
      </c>
    </row>
    <row r="59" spans="2:10" x14ac:dyDescent="0.25">
      <c r="B59" s="46" t="s">
        <v>46</v>
      </c>
      <c r="C59" s="47"/>
      <c r="D59" s="47"/>
      <c r="E59" s="47"/>
      <c r="F59" s="47"/>
      <c r="G59" s="53">
        <f>G36+G46+G58</f>
        <v>-1999514.0599999977</v>
      </c>
      <c r="H59" s="53"/>
      <c r="I59" s="20">
        <f t="shared" ref="I59" si="3">I36+I46+I58</f>
        <v>8145626.4200000027</v>
      </c>
    </row>
    <row r="60" spans="2:10" x14ac:dyDescent="0.25">
      <c r="B60" s="66" t="s">
        <v>47</v>
      </c>
      <c r="C60" s="63"/>
      <c r="D60" s="63"/>
      <c r="E60" s="63"/>
      <c r="F60" s="63"/>
      <c r="G60" s="62">
        <v>14535426.6</v>
      </c>
      <c r="H60" s="62"/>
      <c r="I60" s="64">
        <v>6389800.1799999997</v>
      </c>
    </row>
    <row r="61" spans="2:10" x14ac:dyDescent="0.25">
      <c r="B61" s="67" t="s">
        <v>52</v>
      </c>
      <c r="C61" s="68"/>
      <c r="D61" s="68"/>
      <c r="E61" s="68"/>
      <c r="F61" s="68"/>
      <c r="G61" s="69">
        <f>+G59+G60</f>
        <v>12535912.540000003</v>
      </c>
      <c r="H61" s="69"/>
      <c r="I61" s="65">
        <f t="shared" ref="I61" si="4">+I59+I60</f>
        <v>14535426.600000001</v>
      </c>
    </row>
    <row r="62" spans="2:10" ht="23.25" customHeight="1" x14ac:dyDescent="0.25">
      <c r="B62" s="43" t="s">
        <v>49</v>
      </c>
      <c r="C62" s="43"/>
      <c r="D62" s="43"/>
      <c r="E62" s="43"/>
      <c r="F62" s="43"/>
      <c r="G62" s="43"/>
      <c r="H62" s="43"/>
      <c r="I62" s="43"/>
      <c r="J62" s="24"/>
    </row>
    <row r="63" spans="2:10" ht="23.25" customHeight="1" x14ac:dyDescent="0.25">
      <c r="B63" s="25"/>
      <c r="C63" s="25"/>
      <c r="D63" s="25"/>
      <c r="E63" s="25"/>
      <c r="F63" s="25"/>
      <c r="G63" s="25"/>
      <c r="H63" s="25"/>
      <c r="I63" s="25"/>
      <c r="J63" s="24"/>
    </row>
    <row r="64" spans="2:10" ht="23.25" customHeight="1" x14ac:dyDescent="0.25">
      <c r="B64" s="25"/>
      <c r="C64" s="25"/>
      <c r="D64" s="25"/>
      <c r="E64" s="25"/>
      <c r="F64" s="25"/>
      <c r="G64" s="25"/>
      <c r="H64" s="25"/>
      <c r="I64" s="25"/>
      <c r="J64" s="24"/>
    </row>
    <row r="65" spans="2:10" ht="23.25" customHeight="1" x14ac:dyDescent="0.25">
      <c r="B65" s="25"/>
      <c r="C65" s="25"/>
      <c r="D65" s="25"/>
      <c r="E65" s="25"/>
      <c r="F65" s="25"/>
      <c r="G65" s="25"/>
      <c r="H65" s="25"/>
      <c r="I65" s="25"/>
      <c r="J65" s="24"/>
    </row>
    <row r="66" spans="2:10" ht="23.25" customHeight="1" x14ac:dyDescent="0.25">
      <c r="B66" s="25"/>
      <c r="C66" s="25"/>
      <c r="D66" s="25"/>
      <c r="E66" s="25"/>
      <c r="F66" s="25"/>
      <c r="G66" s="25"/>
      <c r="H66" s="25"/>
      <c r="I66" s="25"/>
      <c r="J66" s="24"/>
    </row>
    <row r="67" spans="2:10" ht="23.25" customHeight="1" x14ac:dyDescent="0.25">
      <c r="B67" s="25"/>
      <c r="C67" s="25"/>
      <c r="D67" s="25"/>
      <c r="E67" s="25"/>
      <c r="F67" s="25"/>
      <c r="G67" s="25"/>
      <c r="H67" s="25"/>
      <c r="I67" s="25"/>
      <c r="J67" s="24"/>
    </row>
  </sheetData>
  <mergeCells count="61">
    <mergeCell ref="B60:F60"/>
    <mergeCell ref="D57:F57"/>
    <mergeCell ref="B58:F58"/>
    <mergeCell ref="B59:F59"/>
    <mergeCell ref="D50:F50"/>
    <mergeCell ref="D51:F51"/>
    <mergeCell ref="D52:F52"/>
    <mergeCell ref="C53:F53"/>
    <mergeCell ref="D54:F54"/>
    <mergeCell ref="B61:F61"/>
    <mergeCell ref="B62:I62"/>
    <mergeCell ref="D49:F49"/>
    <mergeCell ref="C38:F38"/>
    <mergeCell ref="D39:F39"/>
    <mergeCell ref="D40:F40"/>
    <mergeCell ref="D41:F41"/>
    <mergeCell ref="C42:F42"/>
    <mergeCell ref="D43:F43"/>
    <mergeCell ref="D44:F44"/>
    <mergeCell ref="D45:F45"/>
    <mergeCell ref="B46:F46"/>
    <mergeCell ref="B47:F47"/>
    <mergeCell ref="C48:F48"/>
    <mergeCell ref="D55:F55"/>
    <mergeCell ref="D56:F56"/>
    <mergeCell ref="B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36:F36"/>
    <mergeCell ref="D25:F25"/>
    <mergeCell ref="D14:F14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D13:F13"/>
    <mergeCell ref="G1:I1"/>
    <mergeCell ref="B2:I2"/>
    <mergeCell ref="B3:I3"/>
    <mergeCell ref="B4:I4"/>
    <mergeCell ref="B5:F5"/>
    <mergeCell ref="B7:F7"/>
    <mergeCell ref="C8:F8"/>
    <mergeCell ref="D9:F9"/>
    <mergeCell ref="D10:F10"/>
    <mergeCell ref="D11:F11"/>
    <mergeCell ref="D12:F12"/>
  </mergeCells>
  <printOptions horizontalCentered="1"/>
  <pageMargins left="0.31496062992125984" right="0.31496062992125984" top="0.35433070866141736" bottom="0.35433070866141736" header="0" footer="0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IC-5</vt:lpstr>
      <vt:lpstr>'IC-5'!Área_de_impresión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MAG_MARTHA</cp:lastModifiedBy>
  <cp:lastPrinted>2022-02-22T19:38:11Z</cp:lastPrinted>
  <dcterms:created xsi:type="dcterms:W3CDTF">2018-10-31T19:27:45Z</dcterms:created>
  <dcterms:modified xsi:type="dcterms:W3CDTF">2022-02-22T19:38:31Z</dcterms:modified>
</cp:coreProperties>
</file>