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1\CUENTA PUBLICA 2021\4.3. IP\"/>
    </mc:Choice>
  </mc:AlternateContent>
  <xr:revisionPtr revIDLastSave="0" documentId="13_ncr:1_{328C4927-4D4B-4867-A759-190BA93E36C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P-5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6" l="1"/>
  <c r="F20" i="26"/>
  <c r="G20" i="26"/>
  <c r="H20" i="26"/>
  <c r="I20" i="26"/>
  <c r="D20" i="26"/>
  <c r="I18" i="26"/>
  <c r="I16" i="26"/>
  <c r="F14" i="26"/>
  <c r="I14" i="26" s="1"/>
  <c r="F12" i="26"/>
  <c r="I12" i="26" s="1"/>
  <c r="F10" i="26"/>
  <c r="I10" i="26" s="1"/>
</calcChain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<sst xmlns="http://schemas.openxmlformats.org/spreadsheetml/2006/main" count="21" uniqueCount="21">
  <si>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</si>
  <si>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</si>
  <si>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</si>
  <si>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</si>
  <si>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</si>
  <si>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</si>
  <si>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</si>
  <si>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</si>
  <si>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</si>
  <si>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</si>
  <si>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</si>
  <si>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</si>
  <si>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</si>
  <si>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</si>
  <si>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</si>
  <si>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</si>
  <si>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</si>
  <si>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</si>
  <si>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</si>
  <si>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TRIBUNAL DE JUSTICIA ADMINISTRATIVA DEL ESTADO DE GUERRERO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</si>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</sst>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;@"/>
    <numFmt numFmtId="166" formatCode="#,##0_ ;[Red]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4" fillId="2" borderId="12" xfId="2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2" applyNumberFormat="1" applyFont="1" applyFill="1" applyBorder="1" applyAlignment="1">
      <alignment horizontal="right" vertical="center" wrapText="1"/>
    </xf>
    <xf numFmtId="3" fontId="4" fillId="2" borderId="13" xfId="2" applyNumberFormat="1" applyFont="1" applyFill="1" applyBorder="1" applyAlignment="1">
      <alignment horizontal="right" vertical="center" wrapText="1"/>
    </xf>
    <xf numFmtId="164" fontId="2" fillId="3" borderId="11" xfId="1" applyNumberFormat="1" applyFont="1" applyFill="1" applyBorder="1" applyAlignment="1" applyProtection="1">
      <alignment horizontal="center" vertical="center" wrapText="1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12" fillId="3" borderId="1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12"/>
    <xf numFmtId="0" fontId="13" fillId="0" borderId="0" xfId="7" applyFont="1" applyProtection="1">
      <protection locked="0"/>
    </xf>
    <xf numFmtId="44" fontId="13" fillId="0" borderId="0" xfId="15" applyNumberFormat="1" applyFont="1" applyFill="1" applyBorder="1" applyAlignment="1" applyProtection="1">
      <protection locked="0"/>
    </xf>
    <xf numFmtId="0" fontId="13" fillId="0" borderId="0" xfId="7" applyFont="1" applyAlignment="1" applyProtection="1">
      <alignment horizontal="center"/>
      <protection locked="0"/>
    </xf>
    <xf numFmtId="1" fontId="13" fillId="0" borderId="0" xfId="7" applyNumberFormat="1" applyFont="1" applyAlignment="1" applyProtection="1">
      <alignment horizontal="center"/>
      <protection locked="0"/>
    </xf>
    <xf numFmtId="165" fontId="13" fillId="0" borderId="0" xfId="7" applyNumberFormat="1" applyFont="1" applyAlignment="1" applyProtection="1">
      <alignment horizontal="center"/>
      <protection locked="0"/>
    </xf>
    <xf numFmtId="166" fontId="14" fillId="4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>
      <alignment horizontal="right" vertical="center" wrapText="1"/>
    </xf>
    <xf numFmtId="166" fontId="14" fillId="4" borderId="14" xfId="0" applyNumberFormat="1" applyFont="1" applyFill="1" applyBorder="1" applyAlignment="1">
      <alignment horizontal="right" vertical="center" wrapText="1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3" xfId="0" applyNumberFormat="1" applyFont="1" applyFill="1" applyBorder="1" applyAlignment="1">
      <alignment horizontal="righ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 indent="1"/>
    </xf>
    <xf numFmtId="0" fontId="5" fillId="2" borderId="5" xfId="2" applyFont="1" applyFill="1" applyBorder="1" applyAlignment="1">
      <alignment horizontal="left" vertical="center" wrapText="1" inden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164" fontId="2" fillId="3" borderId="12" xfId="1" applyNumberFormat="1" applyFont="1" applyFill="1" applyBorder="1" applyAlignment="1" applyProtection="1">
      <alignment horizontal="center" vertical="center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0</xdr:rowOff>
    </xdr:from>
    <xdr:to>
      <xdr:col>2</xdr:col>
      <xdr:colOff>1181100</xdr:colOff>
      <xdr:row>30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4486275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4</xdr:col>
      <xdr:colOff>741840</xdr:colOff>
      <xdr:row>22</xdr:row>
      <xdr:rowOff>123827</xdr:rowOff>
    </xdr:from>
    <xdr:to>
      <xdr:col>7</xdr:col>
      <xdr:colOff>285750</xdr:colOff>
      <xdr:row>28</xdr:row>
      <xdr:rowOff>76201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64A9995E-4E52-4FBF-BFDF-CA20BE1C1448}"/>
            </a:ext>
          </a:extLst>
        </xdr:cNvPr>
        <xdr:cNvSpPr txBox="1">
          <a:spLocks noChangeArrowheads="1"/>
        </xdr:cNvSpPr>
      </xdr:nvSpPr>
      <xdr:spPr bwMode="auto">
        <a:xfrm>
          <a:off x="4027965" y="4533902"/>
          <a:ext cx="1982310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Aprobó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900">
              <a:effectLst/>
              <a:latin typeface="+mn-lt"/>
              <a:ea typeface="+mn-ea"/>
              <a:cs typeface="+mn-cs"/>
            </a:rPr>
            <a:t>Dra.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900">
            <a:effectLst/>
            <a:latin typeface="+mn-lt"/>
          </a:endParaRPr>
        </a:p>
        <a:p>
          <a:pPr algn="ctr"/>
          <a:r>
            <a:rPr lang="es-MX" sz="9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1534986</xdr:colOff>
      <xdr:row>22</xdr:row>
      <xdr:rowOff>123825</xdr:rowOff>
    </xdr:from>
    <xdr:to>
      <xdr:col>4</xdr:col>
      <xdr:colOff>542925</xdr:colOff>
      <xdr:row>29</xdr:row>
      <xdr:rowOff>38100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5DDE9AB5-55CE-4ABD-A2EA-A89C2E038256}"/>
            </a:ext>
          </a:extLst>
        </xdr:cNvPr>
        <xdr:cNvSpPr txBox="1">
          <a:spLocks noChangeArrowheads="1"/>
        </xdr:cNvSpPr>
      </xdr:nvSpPr>
      <xdr:spPr bwMode="auto">
        <a:xfrm>
          <a:off x="2154111" y="4533900"/>
          <a:ext cx="1674939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90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900">
            <a:effectLst/>
            <a:latin typeface="+mn-lt"/>
          </a:endParaRPr>
        </a:p>
        <a:p>
          <a:pPr algn="ctr"/>
          <a:r>
            <a:rPr lang="es-MX" sz="90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21</xdr:row>
      <xdr:rowOff>188595</xdr:rowOff>
    </xdr:from>
    <xdr:to>
      <xdr:col>2</xdr:col>
      <xdr:colOff>1129665</xdr:colOff>
      <xdr:row>30</xdr:row>
      <xdr:rowOff>85725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39511A76-5391-430E-944A-0F6C074F698A}"/>
            </a:ext>
          </a:extLst>
        </xdr:cNvPr>
        <xdr:cNvSpPr txBox="1">
          <a:spLocks noChangeArrowheads="1"/>
        </xdr:cNvSpPr>
      </xdr:nvSpPr>
      <xdr:spPr bwMode="auto">
        <a:xfrm>
          <a:off x="19050" y="4408170"/>
          <a:ext cx="1729740" cy="15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9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9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9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518160</xdr:colOff>
      <xdr:row>22</xdr:row>
      <xdr:rowOff>7620</xdr:rowOff>
    </xdr:from>
    <xdr:to>
      <xdr:col>9</xdr:col>
      <xdr:colOff>0</xdr:colOff>
      <xdr:row>27</xdr:row>
      <xdr:rowOff>161925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D98576D-91D1-46EA-BB5B-67848CB2E39E}"/>
            </a:ext>
          </a:extLst>
        </xdr:cNvPr>
        <xdr:cNvSpPr txBox="1">
          <a:spLocks noChangeArrowheads="1"/>
        </xdr:cNvSpPr>
      </xdr:nvSpPr>
      <xdr:spPr bwMode="auto">
        <a:xfrm>
          <a:off x="6242685" y="4417695"/>
          <a:ext cx="939165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900" b="0" i="0" strike="noStrike">
              <a:solidFill>
                <a:srgbClr val="000000"/>
              </a:solidFill>
              <a:latin typeface="+mn-lt"/>
              <a:cs typeface="Arial"/>
            </a:rPr>
            <a:t>Contralor</a:t>
          </a:r>
          <a:r>
            <a:rPr lang="es-MX" sz="900" b="0" i="0" strike="noStrike" baseline="0">
              <a:solidFill>
                <a:srgbClr val="000000"/>
              </a:solidFill>
              <a:latin typeface="+mn-lt"/>
              <a:cs typeface="Arial"/>
            </a:rPr>
            <a:t> Interno y/o Comisario</a:t>
          </a:r>
          <a:endParaRPr lang="es-MX" sz="9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8" sqref="D18"/>
    </sheetView>
  </sheetViews>
  <sheetFormatPr baseColWidth="10" defaultRowHeight="15" x14ac:dyDescent="0.25"/>
  <cols>
    <col min="1" max="1" width="2.140625" customWidth="1"/>
    <col min="2" max="2" width="7.140625" customWidth="1"/>
    <col min="3" max="3" width="28.5703125" customWidth="1"/>
    <col min="4" max="4" width="11.42578125" customWidth="1"/>
    <col min="5" max="5" width="13.7109375" customWidth="1"/>
    <col min="8" max="8" width="10.42578125" customWidth="1"/>
  </cols>
  <sheetData>
    <row r="1" spans="2:9" x14ac:dyDescent="0.25">
      <c r="H1" s="46" t="s">
        <v>18</v>
      </c>
      <c r="I1" s="46"/>
    </row>
    <row r="2" spans="2:9" x14ac:dyDescent="0.25">
      <c r="B2" s="35" t="s">
        <v>19</v>
      </c>
      <c r="C2" s="47"/>
      <c r="D2" s="47"/>
      <c r="E2" s="47"/>
      <c r="F2" s="47"/>
      <c r="G2" s="47"/>
      <c r="H2" s="47"/>
      <c r="I2" s="36"/>
    </row>
    <row r="3" spans="2:9" x14ac:dyDescent="0.25">
      <c r="B3" s="37" t="s">
        <v>2</v>
      </c>
      <c r="C3" s="48"/>
      <c r="D3" s="48"/>
      <c r="E3" s="48"/>
      <c r="F3" s="48"/>
      <c r="G3" s="48"/>
      <c r="H3" s="48"/>
      <c r="I3" s="38"/>
    </row>
    <row r="4" spans="2:9" x14ac:dyDescent="0.25">
      <c r="B4" s="37" t="s">
        <v>10</v>
      </c>
      <c r="C4" s="48"/>
      <c r="D4" s="48"/>
      <c r="E4" s="48"/>
      <c r="F4" s="48"/>
      <c r="G4" s="48"/>
      <c r="H4" s="48"/>
      <c r="I4" s="38"/>
    </row>
    <row r="5" spans="2:9" x14ac:dyDescent="0.25">
      <c r="B5" s="49" t="s">
        <v>20</v>
      </c>
      <c r="C5" s="50"/>
      <c r="D5" s="50"/>
      <c r="E5" s="50"/>
      <c r="F5" s="50"/>
      <c r="G5" s="50"/>
      <c r="H5" s="50"/>
      <c r="I5" s="51"/>
    </row>
    <row r="6" spans="2:9" x14ac:dyDescent="0.25">
      <c r="B6" s="35" t="s">
        <v>3</v>
      </c>
      <c r="C6" s="36"/>
      <c r="D6" s="41" t="s">
        <v>11</v>
      </c>
      <c r="E6" s="42"/>
      <c r="F6" s="42"/>
      <c r="G6" s="42"/>
      <c r="H6" s="43"/>
      <c r="I6" s="44" t="s">
        <v>4</v>
      </c>
    </row>
    <row r="7" spans="2:9" ht="36.75" customHeight="1" x14ac:dyDescent="0.25">
      <c r="B7" s="37"/>
      <c r="C7" s="38"/>
      <c r="D7" s="6" t="s">
        <v>5</v>
      </c>
      <c r="E7" s="5" t="s">
        <v>6</v>
      </c>
      <c r="F7" s="6" t="s">
        <v>0</v>
      </c>
      <c r="G7" s="6" t="s">
        <v>1</v>
      </c>
      <c r="H7" s="6" t="s">
        <v>7</v>
      </c>
      <c r="I7" s="45"/>
    </row>
    <row r="8" spans="2:9" x14ac:dyDescent="0.25">
      <c r="B8" s="39"/>
      <c r="C8" s="40"/>
      <c r="D8" s="7">
        <v>1</v>
      </c>
      <c r="E8" s="7">
        <v>2</v>
      </c>
      <c r="F8" s="7" t="s">
        <v>8</v>
      </c>
      <c r="G8" s="7">
        <v>4</v>
      </c>
      <c r="H8" s="7">
        <v>5</v>
      </c>
      <c r="I8" s="7" t="s">
        <v>9</v>
      </c>
    </row>
    <row r="9" spans="2:9" x14ac:dyDescent="0.25">
      <c r="B9" s="22"/>
      <c r="C9" s="23"/>
      <c r="D9" s="1"/>
      <c r="E9" s="1"/>
      <c r="F9" s="1"/>
      <c r="G9" s="1"/>
      <c r="H9" s="1"/>
      <c r="I9" s="1"/>
    </row>
    <row r="10" spans="2:9" x14ac:dyDescent="0.25">
      <c r="B10" s="24" t="s">
        <v>12</v>
      </c>
      <c r="C10" s="25"/>
      <c r="D10" s="15">
        <v>99746900</v>
      </c>
      <c r="E10" s="15">
        <v>8783703.1500000004</v>
      </c>
      <c r="F10" s="16">
        <f>IF(AND(D10&gt;=0,E10&gt;=0),(D10+E10),"-")</f>
        <v>108530603.15000001</v>
      </c>
      <c r="G10" s="15">
        <v>103520935.52</v>
      </c>
      <c r="H10" s="15">
        <v>102714897</v>
      </c>
      <c r="I10" s="16">
        <f>IF(AND(F10&gt;=0,G10&gt;=0),(F10-G10),"-")</f>
        <v>5009667.6300000101</v>
      </c>
    </row>
    <row r="11" spans="2:9" ht="11.25" customHeight="1" x14ac:dyDescent="0.25">
      <c r="B11" s="26"/>
      <c r="C11" s="27"/>
      <c r="D11" s="17"/>
      <c r="E11" s="17"/>
      <c r="F11" s="16"/>
      <c r="G11" s="17"/>
      <c r="H11" s="17"/>
      <c r="I11" s="16"/>
    </row>
    <row r="12" spans="2:9" x14ac:dyDescent="0.25">
      <c r="B12" s="24" t="s">
        <v>13</v>
      </c>
      <c r="C12" s="25"/>
      <c r="D12" s="15">
        <v>1150000</v>
      </c>
      <c r="E12" s="15">
        <v>5230065.0599999996</v>
      </c>
      <c r="F12" s="16">
        <f>IF(AND(D12&gt;=0,E12&gt;=0),(D12+E12),"-")</f>
        <v>6380065.0599999996</v>
      </c>
      <c r="G12" s="15">
        <v>5971299.6200000001</v>
      </c>
      <c r="H12" s="15">
        <v>5971299.6200000001</v>
      </c>
      <c r="I12" s="16">
        <f>IF(AND(F12&gt;=0,G12&gt;=0),(F12-G12),"-")</f>
        <v>408765.43999999948</v>
      </c>
    </row>
    <row r="13" spans="2:9" ht="11.25" customHeight="1" x14ac:dyDescent="0.25">
      <c r="B13" s="26"/>
      <c r="C13" s="27"/>
      <c r="D13" s="16"/>
      <c r="E13" s="16"/>
      <c r="F13" s="16"/>
      <c r="G13" s="16"/>
      <c r="H13" s="16"/>
      <c r="I13" s="16"/>
    </row>
    <row r="14" spans="2:9" ht="21" customHeight="1" x14ac:dyDescent="0.25">
      <c r="B14" s="24" t="s">
        <v>14</v>
      </c>
      <c r="C14" s="25"/>
      <c r="D14" s="18">
        <v>0</v>
      </c>
      <c r="E14" s="18">
        <v>0</v>
      </c>
      <c r="F14" s="16">
        <f>IF(AND(D14&gt;=0,E14&gt;=0),(D14+E14),"-")</f>
        <v>0</v>
      </c>
      <c r="G14" s="18">
        <v>0</v>
      </c>
      <c r="H14" s="18">
        <v>0</v>
      </c>
      <c r="I14" s="16">
        <f>IF(AND(F14&gt;=0,G14&gt;=0),(F14-G14),"-")</f>
        <v>0</v>
      </c>
    </row>
    <row r="15" spans="2:9" ht="11.25" customHeight="1" x14ac:dyDescent="0.25">
      <c r="B15" s="28"/>
      <c r="C15" s="29"/>
      <c r="D15" s="18"/>
      <c r="E15" s="18"/>
      <c r="F15" s="16"/>
      <c r="G15" s="18"/>
      <c r="H15" s="18"/>
      <c r="I15" s="16"/>
    </row>
    <row r="16" spans="2:9" x14ac:dyDescent="0.25">
      <c r="B16" s="30" t="s">
        <v>17</v>
      </c>
      <c r="C16" s="31"/>
      <c r="D16" s="18">
        <v>0</v>
      </c>
      <c r="E16" s="18">
        <v>0</v>
      </c>
      <c r="F16" s="16">
        <v>0</v>
      </c>
      <c r="G16" s="18">
        <v>0</v>
      </c>
      <c r="H16" s="18">
        <v>0</v>
      </c>
      <c r="I16" s="16">
        <f>IF(AND(F16&gt;=0,G16&gt;=0),(F16-G16),"-")</f>
        <v>0</v>
      </c>
    </row>
    <row r="17" spans="1:14" ht="11.25" customHeight="1" x14ac:dyDescent="0.25">
      <c r="B17" s="30"/>
      <c r="C17" s="31"/>
      <c r="D17" s="2"/>
      <c r="E17" s="2"/>
      <c r="F17" s="3"/>
      <c r="G17" s="2"/>
      <c r="H17" s="2"/>
      <c r="I17" s="3"/>
    </row>
    <row r="18" spans="1:14" x14ac:dyDescent="0.25">
      <c r="B18" s="30" t="s">
        <v>16</v>
      </c>
      <c r="C18" s="32"/>
      <c r="D18" s="18">
        <v>0</v>
      </c>
      <c r="E18" s="18">
        <v>0</v>
      </c>
      <c r="F18" s="16">
        <v>0</v>
      </c>
      <c r="G18" s="18">
        <v>0</v>
      </c>
      <c r="H18" s="18">
        <v>0</v>
      </c>
      <c r="I18" s="16">
        <f>IF(AND(F18&gt;=0,G18&gt;=0),(F18-G18),"-")</f>
        <v>0</v>
      </c>
    </row>
    <row r="19" spans="1:14" ht="11.25" customHeight="1" x14ac:dyDescent="0.25">
      <c r="B19" s="33"/>
      <c r="C19" s="34"/>
      <c r="D19" s="4"/>
      <c r="E19" s="4"/>
      <c r="F19" s="4"/>
      <c r="G19" s="4"/>
      <c r="H19" s="4"/>
      <c r="I19" s="4"/>
    </row>
    <row r="20" spans="1:14" ht="23.25" customHeight="1" x14ac:dyDescent="0.25">
      <c r="B20" s="20" t="s">
        <v>15</v>
      </c>
      <c r="C20" s="21"/>
      <c r="D20" s="19">
        <f>SUM(D10:D18)</f>
        <v>100896900</v>
      </c>
      <c r="E20" s="19">
        <f t="shared" ref="E20:I20" si="0">SUM(E10:E18)</f>
        <v>14013768.210000001</v>
      </c>
      <c r="F20" s="19">
        <f t="shared" si="0"/>
        <v>114910668.21000001</v>
      </c>
      <c r="G20" s="19">
        <f t="shared" si="0"/>
        <v>109492235.14</v>
      </c>
      <c r="H20" s="19">
        <f t="shared" si="0"/>
        <v>108686196.62</v>
      </c>
      <c r="I20" s="19">
        <f t="shared" si="0"/>
        <v>5418433.0700000096</v>
      </c>
    </row>
    <row r="22" spans="1:14" x14ac:dyDescent="0.25">
      <c r="G22" s="8"/>
    </row>
    <row r="23" spans="1:14" x14ac:dyDescent="0.25">
      <c r="B23" s="8"/>
      <c r="C23" s="8"/>
      <c r="D23" s="8"/>
      <c r="G23" s="8"/>
    </row>
    <row r="24" spans="1:14" x14ac:dyDescent="0.25">
      <c r="B24" s="8"/>
      <c r="C24" s="8"/>
      <c r="D24" s="8"/>
      <c r="G24" s="8"/>
    </row>
    <row r="26" spans="1:14" s="9" customFormat="1" ht="12" x14ac:dyDescent="0.2"/>
    <row r="27" spans="1:14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3"/>
      <c r="M27" s="14"/>
      <c r="N27" s="10"/>
    </row>
    <row r="28" spans="1:14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3"/>
      <c r="M28" s="14"/>
      <c r="N28" s="10"/>
    </row>
    <row r="29" spans="1:14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3"/>
      <c r="M29" s="14"/>
      <c r="N29" s="10"/>
    </row>
    <row r="30" spans="1:14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3"/>
      <c r="M30" s="14"/>
      <c r="N30" s="10"/>
    </row>
  </sheetData>
  <mergeCells count="20">
    <mergeCell ref="B6:C8"/>
    <mergeCell ref="D6:H6"/>
    <mergeCell ref="I6:I7"/>
    <mergeCell ref="H1:I1"/>
    <mergeCell ref="B2:I2"/>
    <mergeCell ref="B3:I3"/>
    <mergeCell ref="B4:I4"/>
    <mergeCell ref="B5:I5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 horizontalCentered="1"/>
  <pageMargins left="0.31496062992125984" right="0.31496062992125984" top="0.35433070866141736" bottom="0.3543307086614173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SERGIO</cp:lastModifiedBy>
  <cp:lastPrinted>2022-03-03T17:00:56Z</cp:lastPrinted>
  <dcterms:created xsi:type="dcterms:W3CDTF">2018-10-31T21:40:06Z</dcterms:created>
  <dcterms:modified xsi:type="dcterms:W3CDTF">2022-03-03T18:20:59Z</dcterms:modified>
</cp:coreProperties>
</file>