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3. IP\"/>
    </mc:Choice>
  </mc:AlternateContent>
  <xr:revisionPtr revIDLastSave="0" documentId="13_ncr:1_{C7565960-C7F1-486D-A2C6-4C0AEC253F7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P-4" sheetId="3" r:id="rId1"/>
  </sheets>
  <definedNames>
    <definedName name="_xlnm.Print_Area" localSheetId="0">'IP-4'!$A$1:$I$90</definedName>
    <definedName name="_xlnm.Print_Titles" localSheetId="0">'IP-4'!$3:$9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3" l="1"/>
  <c r="I81" i="3" s="1"/>
  <c r="F80" i="3"/>
  <c r="I80" i="3" s="1"/>
  <c r="F79" i="3"/>
  <c r="I79" i="3" s="1"/>
  <c r="F78" i="3"/>
  <c r="I78" i="3" s="1"/>
  <c r="F77" i="3"/>
  <c r="I77" i="3" s="1"/>
  <c r="F76" i="3"/>
  <c r="F75" i="3"/>
  <c r="I75" i="3" s="1"/>
  <c r="H74" i="3"/>
  <c r="G74" i="3"/>
  <c r="E74" i="3"/>
  <c r="D74" i="3"/>
  <c r="F73" i="3"/>
  <c r="I73" i="3" s="1"/>
  <c r="F72" i="3"/>
  <c r="F71" i="3"/>
  <c r="I71" i="3" s="1"/>
  <c r="H70" i="3"/>
  <c r="G70" i="3"/>
  <c r="E70" i="3"/>
  <c r="D70" i="3"/>
  <c r="F69" i="3"/>
  <c r="I69" i="3" s="1"/>
  <c r="F68" i="3"/>
  <c r="I68" i="3" s="1"/>
  <c r="F67" i="3"/>
  <c r="I67" i="3" s="1"/>
  <c r="F66" i="3"/>
  <c r="I66" i="3" s="1"/>
  <c r="F65" i="3"/>
  <c r="I65" i="3" s="1"/>
  <c r="F64" i="3"/>
  <c r="F63" i="3"/>
  <c r="I63" i="3" s="1"/>
  <c r="H62" i="3"/>
  <c r="G62" i="3"/>
  <c r="E62" i="3"/>
  <c r="D62" i="3"/>
  <c r="F61" i="3"/>
  <c r="I61" i="3" s="1"/>
  <c r="F60" i="3"/>
  <c r="F59" i="3"/>
  <c r="I59" i="3" s="1"/>
  <c r="H58" i="3"/>
  <c r="G58" i="3"/>
  <c r="E58" i="3"/>
  <c r="D58" i="3"/>
  <c r="F57" i="3"/>
  <c r="I57" i="3" s="1"/>
  <c r="F56" i="3"/>
  <c r="I56" i="3" s="1"/>
  <c r="F55" i="3"/>
  <c r="I55" i="3" s="1"/>
  <c r="F54" i="3"/>
  <c r="I54" i="3" s="1"/>
  <c r="F53" i="3"/>
  <c r="I53" i="3" s="1"/>
  <c r="F52" i="3"/>
  <c r="I52" i="3" s="1"/>
  <c r="F51" i="3"/>
  <c r="I51" i="3" s="1"/>
  <c r="F50" i="3"/>
  <c r="I50" i="3" s="1"/>
  <c r="F49" i="3"/>
  <c r="I49" i="3" s="1"/>
  <c r="H48" i="3"/>
  <c r="G48" i="3"/>
  <c r="E48" i="3"/>
  <c r="D48" i="3"/>
  <c r="F47" i="3"/>
  <c r="I47" i="3" s="1"/>
  <c r="F46" i="3"/>
  <c r="I46" i="3" s="1"/>
  <c r="F45" i="3"/>
  <c r="I45" i="3" s="1"/>
  <c r="F44" i="3"/>
  <c r="I44" i="3" s="1"/>
  <c r="F43" i="3"/>
  <c r="I43" i="3" s="1"/>
  <c r="F42" i="3"/>
  <c r="I42" i="3" s="1"/>
  <c r="F41" i="3"/>
  <c r="I41" i="3" s="1"/>
  <c r="F40" i="3"/>
  <c r="F39" i="3"/>
  <c r="I39" i="3" s="1"/>
  <c r="H38" i="3"/>
  <c r="G38" i="3"/>
  <c r="E38" i="3"/>
  <c r="D38" i="3"/>
  <c r="F37" i="3"/>
  <c r="I37" i="3" s="1"/>
  <c r="F36" i="3"/>
  <c r="I36" i="3" s="1"/>
  <c r="F35" i="3"/>
  <c r="I35" i="3" s="1"/>
  <c r="F34" i="3"/>
  <c r="I34" i="3" s="1"/>
  <c r="F33" i="3"/>
  <c r="I33" i="3" s="1"/>
  <c r="F32" i="3"/>
  <c r="I32" i="3" s="1"/>
  <c r="F31" i="3"/>
  <c r="I31" i="3" s="1"/>
  <c r="F30" i="3"/>
  <c r="F29" i="3"/>
  <c r="I29" i="3" s="1"/>
  <c r="H28" i="3"/>
  <c r="G28" i="3"/>
  <c r="E28" i="3"/>
  <c r="D28" i="3"/>
  <c r="F27" i="3"/>
  <c r="I27" i="3" s="1"/>
  <c r="F26" i="3"/>
  <c r="I26" i="3" s="1"/>
  <c r="F25" i="3"/>
  <c r="I25" i="3" s="1"/>
  <c r="F24" i="3"/>
  <c r="I24" i="3" s="1"/>
  <c r="F23" i="3"/>
  <c r="I23" i="3" s="1"/>
  <c r="F22" i="3"/>
  <c r="I22" i="3" s="1"/>
  <c r="F21" i="3"/>
  <c r="I21" i="3" s="1"/>
  <c r="F20" i="3"/>
  <c r="I20" i="3" s="1"/>
  <c r="F19" i="3"/>
  <c r="I19" i="3" s="1"/>
  <c r="H18" i="3"/>
  <c r="G18" i="3"/>
  <c r="E18" i="3"/>
  <c r="D18" i="3"/>
  <c r="F17" i="3"/>
  <c r="I17" i="3" s="1"/>
  <c r="F16" i="3"/>
  <c r="I16" i="3" s="1"/>
  <c r="F15" i="3"/>
  <c r="I15" i="3" s="1"/>
  <c r="F14" i="3"/>
  <c r="I14" i="3" s="1"/>
  <c r="F13" i="3"/>
  <c r="I13" i="3" s="1"/>
  <c r="F12" i="3"/>
  <c r="I12" i="3" s="1"/>
  <c r="F11" i="3"/>
  <c r="I11" i="3" s="1"/>
  <c r="H10" i="3"/>
  <c r="H82" i="3" s="1"/>
  <c r="G10" i="3"/>
  <c r="G82" i="3" s="1"/>
  <c r="E10" i="3"/>
  <c r="E82" i="3" s="1"/>
  <c r="D10" i="3"/>
  <c r="D82" i="3" s="1"/>
  <c r="F38" i="3" l="1"/>
  <c r="F62" i="3"/>
  <c r="F58" i="3"/>
  <c r="F28" i="3"/>
  <c r="F74" i="3"/>
  <c r="F70" i="3"/>
  <c r="I18" i="3"/>
  <c r="I10" i="3"/>
  <c r="I48" i="3"/>
  <c r="I30" i="3"/>
  <c r="I28" i="3" s="1"/>
  <c r="I40" i="3"/>
  <c r="I38" i="3" s="1"/>
  <c r="I60" i="3"/>
  <c r="I58" i="3" s="1"/>
  <c r="I64" i="3"/>
  <c r="I62" i="3" s="1"/>
  <c r="I72" i="3"/>
  <c r="I70" i="3" s="1"/>
  <c r="I76" i="3"/>
  <c r="I74" i="3" s="1"/>
  <c r="F48" i="3"/>
  <c r="F10" i="3"/>
  <c r="F18" i="3"/>
  <c r="I82" i="3" l="1"/>
  <c r="F82" i="3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<sst xmlns="http://schemas.openxmlformats.org/spreadsheetml/2006/main" count="88" uniqueCount="88">
  <si>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</si>
  <si>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</si>
  <si>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</si>
  <si>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</si>
  <si>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</si>
  <si>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</si>
  <si>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</si>
  <si>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</si>
  <si>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</si>
  <si>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</si>
  <si>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</si>
  <si>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</si>
  <si>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</si>
  <si>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</si>
  <si>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</si>
  <si>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</si>
  <si>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</si>
  <si>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</si>
  <si>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</si>
  <si>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</si>
  <si>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</si>
  <si>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</si>
  <si>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</si>
  <si>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</si>
  <si>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</si>
  <si>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</si>
  <si>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</si>
  <si>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</si>
  <si>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</si>
  <si>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</si>
  <si>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</si>
  <si>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</si>
  <si>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</si>
  <si>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</si>
  <si>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</si>
  <si>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</si>
  <si>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</si>
  <si>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</si>
  <si>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</si>
  <si>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</si>
  <si>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</si>
  <si>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</si>
  <si>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</si>
  <si>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</si>
  <si>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</si>
  <si>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</si>
  <si>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</si>
  <si>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</si>
  <si>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</si>
  <si>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</si>
  <si>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</si>
  <si>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</si>
  <si>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</si>
  <si>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</si>
  <si>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</si>
  <si>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</si>
  <si>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</si>
  <si>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</si>
  <si>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</si>
  <si>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</si>
  <si>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</si>
  <si>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</si>
  <si>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</si>
  <si>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</si>
  <si>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</si>
  <si>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</si>
  <si>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</si>
  <si>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</si>
  <si>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</si>
  <si>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</si>
  <si>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</si>
  <si>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</si>
  <si>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</si>
  <si>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</si>
  <si>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</si>
  <si>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</si>
  <si>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</si>
  <si>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</si>
  <si>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</si>
  <si>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</si>
  <si>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</si>
  <si>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</si>
  <si>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</si>
  <si>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</si>
  <si>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</si>
  <si>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Formato IP-4</t>
  </si>
  <si>
    <t>TRIBUNAL DE JUSTICIA ADMINISTRATIVA DEL ESTADO DE GUERRERO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</si>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</sst>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0" fontId="3" fillId="0" borderId="15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6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vertical="center" wrapText="1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0" fontId="10" fillId="0" borderId="0" xfId="6"/>
    <xf numFmtId="0" fontId="10" fillId="0" borderId="0" xfId="6" applyAlignment="1">
      <alignment horizontal="center"/>
    </xf>
    <xf numFmtId="164" fontId="6" fillId="3" borderId="14" xfId="3" applyNumberFormat="1" applyFont="1" applyFill="1" applyBorder="1" applyAlignment="1">
      <alignment horizontal="right"/>
    </xf>
    <xf numFmtId="164" fontId="5" fillId="3" borderId="14" xfId="3" applyNumberFormat="1" applyFont="1" applyFill="1" applyBorder="1" applyAlignment="1" applyProtection="1">
      <alignment horizontal="right"/>
      <protection locked="0"/>
    </xf>
    <xf numFmtId="164" fontId="5" fillId="3" borderId="14" xfId="3" applyNumberFormat="1" applyFont="1" applyFill="1" applyBorder="1" applyAlignment="1">
      <alignment horizontal="right"/>
    </xf>
    <xf numFmtId="164" fontId="5" fillId="3" borderId="13" xfId="3" applyNumberFormat="1" applyFont="1" applyFill="1" applyBorder="1" applyAlignment="1" applyProtection="1">
      <alignment horizontal="right"/>
      <protection locked="0"/>
    </xf>
    <xf numFmtId="164" fontId="5" fillId="3" borderId="13" xfId="3" applyNumberFormat="1" applyFont="1" applyFill="1" applyBorder="1" applyAlignment="1">
      <alignment horizontal="right"/>
    </xf>
    <xf numFmtId="164" fontId="6" fillId="3" borderId="13" xfId="3" applyNumberFormat="1" applyFont="1" applyFill="1" applyBorder="1" applyAlignment="1">
      <alignment horizontal="right"/>
    </xf>
    <xf numFmtId="164" fontId="0" fillId="0" borderId="0" xfId="0" applyNumberFormat="1"/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  <xf numFmtId="37" fontId="2" fillId="2" borderId="1" xfId="1" applyNumberFormat="1" applyFont="1" applyFill="1" applyBorder="1" applyAlignment="1" applyProtection="1">
      <alignment horizontal="center" vertical="center" wrapText="1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4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 vertical="center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8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2</xdr:row>
      <xdr:rowOff>38100</xdr:rowOff>
    </xdr:from>
    <xdr:to>
      <xdr:col>2</xdr:col>
      <xdr:colOff>1619250</xdr:colOff>
      <xdr:row>5</xdr:row>
      <xdr:rowOff>28575</xdr:rowOff>
    </xdr:to>
    <xdr:pic>
      <xdr:nvPicPr>
        <xdr:cNvPr id="7" name="Imagen 8" descr="TJA Guerrero - TJA Guerrero">
          <a:extLst>
            <a:ext uri="{FF2B5EF4-FFF2-40B4-BE49-F238E27FC236}">
              <a16:creationId xmlns:a16="http://schemas.microsoft.com/office/drawing/2014/main" id="{D45EBBB3-EEF4-449C-B45A-25873A7F9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1910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714374</xdr:colOff>
      <xdr:row>82</xdr:row>
      <xdr:rowOff>161925</xdr:rowOff>
    </xdr:from>
    <xdr:to>
      <xdr:col>6</xdr:col>
      <xdr:colOff>771524</xdr:colOff>
      <xdr:row>89</xdr:row>
      <xdr:rowOff>123825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DE0A88D8-97FC-4F4D-949A-566001DDD1A7}"/>
            </a:ext>
          </a:extLst>
        </xdr:cNvPr>
        <xdr:cNvSpPr txBox="1">
          <a:spLocks noChangeArrowheads="1"/>
        </xdr:cNvSpPr>
      </xdr:nvSpPr>
      <xdr:spPr bwMode="auto">
        <a:xfrm>
          <a:off x="4552949" y="18621375"/>
          <a:ext cx="18192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1645477</xdr:colOff>
      <xdr:row>82</xdr:row>
      <xdr:rowOff>179070</xdr:rowOff>
    </xdr:from>
    <xdr:to>
      <xdr:col>4</xdr:col>
      <xdr:colOff>323850</xdr:colOff>
      <xdr:row>89</xdr:row>
      <xdr:rowOff>114300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1F236BD-5CA3-4DD7-A6E0-34BD88B218E8}"/>
            </a:ext>
          </a:extLst>
        </xdr:cNvPr>
        <xdr:cNvSpPr txBox="1">
          <a:spLocks noChangeArrowheads="1"/>
        </xdr:cNvSpPr>
      </xdr:nvSpPr>
      <xdr:spPr bwMode="auto">
        <a:xfrm>
          <a:off x="2236027" y="18638520"/>
          <a:ext cx="1926398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82</xdr:row>
      <xdr:rowOff>180976</xdr:rowOff>
    </xdr:from>
    <xdr:to>
      <xdr:col>2</xdr:col>
      <xdr:colOff>1323974</xdr:colOff>
      <xdr:row>89</xdr:row>
      <xdr:rowOff>142876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60B97D9-5F7D-4FA4-A8DA-DA813B11CCCD}"/>
            </a:ext>
          </a:extLst>
        </xdr:cNvPr>
        <xdr:cNvSpPr txBox="1">
          <a:spLocks noChangeArrowheads="1"/>
        </xdr:cNvSpPr>
      </xdr:nvSpPr>
      <xdr:spPr bwMode="auto">
        <a:xfrm>
          <a:off x="0" y="18640426"/>
          <a:ext cx="1914524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7</xdr:col>
      <xdr:colOff>365761</xdr:colOff>
      <xdr:row>82</xdr:row>
      <xdr:rowOff>142875</xdr:rowOff>
    </xdr:from>
    <xdr:to>
      <xdr:col>8</xdr:col>
      <xdr:colOff>838200</xdr:colOff>
      <xdr:row>88</xdr:row>
      <xdr:rowOff>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DECABBA8-1A7D-4CD8-8389-563B47D0E8C3}"/>
            </a:ext>
          </a:extLst>
        </xdr:cNvPr>
        <xdr:cNvSpPr txBox="1">
          <a:spLocks noChangeArrowheads="1"/>
        </xdr:cNvSpPr>
      </xdr:nvSpPr>
      <xdr:spPr bwMode="auto">
        <a:xfrm>
          <a:off x="6737986" y="18602325"/>
          <a:ext cx="1139189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1"/>
  <sheetViews>
    <sheetView showGridLines="0" tabSelected="1" topLeftCell="A64" zoomScaleNormal="100" workbookViewId="0">
      <selection activeCell="H79" sqref="H79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1.5703125" customWidth="1"/>
    <col min="5" max="5" width="14.42578125" customWidth="1"/>
    <col min="6" max="6" width="12" customWidth="1"/>
    <col min="7" max="7" width="11.5703125" customWidth="1"/>
    <col min="8" max="8" width="10" customWidth="1"/>
    <col min="9" max="9" width="13.28515625" customWidth="1"/>
  </cols>
  <sheetData>
    <row r="2" spans="2:10" x14ac:dyDescent="0.25">
      <c r="I2" s="11" t="s">
        <v>85</v>
      </c>
    </row>
    <row r="3" spans="2:10" x14ac:dyDescent="0.25">
      <c r="B3" s="28" t="s">
        <v>86</v>
      </c>
      <c r="C3" s="29"/>
      <c r="D3" s="29"/>
      <c r="E3" s="29"/>
      <c r="F3" s="29"/>
      <c r="G3" s="29"/>
      <c r="H3" s="29"/>
      <c r="I3" s="30"/>
    </row>
    <row r="4" spans="2:10" x14ac:dyDescent="0.25">
      <c r="B4" s="31" t="s">
        <v>2</v>
      </c>
      <c r="C4" s="32"/>
      <c r="D4" s="32"/>
      <c r="E4" s="32"/>
      <c r="F4" s="32"/>
      <c r="G4" s="32"/>
      <c r="H4" s="32"/>
      <c r="I4" s="33"/>
    </row>
    <row r="5" spans="2:10" x14ac:dyDescent="0.25">
      <c r="B5" s="31" t="s">
        <v>3</v>
      </c>
      <c r="C5" s="32"/>
      <c r="D5" s="32"/>
      <c r="E5" s="32"/>
      <c r="F5" s="32"/>
      <c r="G5" s="32"/>
      <c r="H5" s="32"/>
      <c r="I5" s="33"/>
    </row>
    <row r="6" spans="2:10" x14ac:dyDescent="0.25">
      <c r="B6" s="34" t="s">
        <v>87</v>
      </c>
      <c r="C6" s="35"/>
      <c r="D6" s="35"/>
      <c r="E6" s="35"/>
      <c r="F6" s="35"/>
      <c r="G6" s="35"/>
      <c r="H6" s="35"/>
      <c r="I6" s="36"/>
    </row>
    <row r="7" spans="2:10" x14ac:dyDescent="0.25">
      <c r="B7" s="37" t="s">
        <v>4</v>
      </c>
      <c r="C7" s="38"/>
      <c r="D7" s="43" t="s">
        <v>5</v>
      </c>
      <c r="E7" s="44"/>
      <c r="F7" s="44"/>
      <c r="G7" s="44"/>
      <c r="H7" s="45"/>
      <c r="I7" s="46" t="s">
        <v>6</v>
      </c>
    </row>
    <row r="8" spans="2:10" ht="24" x14ac:dyDescent="0.25">
      <c r="B8" s="39"/>
      <c r="C8" s="40"/>
      <c r="D8" s="14" t="s">
        <v>7</v>
      </c>
      <c r="E8" s="16" t="s">
        <v>8</v>
      </c>
      <c r="F8" s="14" t="s">
        <v>0</v>
      </c>
      <c r="G8" s="14" t="s">
        <v>1</v>
      </c>
      <c r="H8" s="14" t="s">
        <v>9</v>
      </c>
      <c r="I8" s="46"/>
    </row>
    <row r="9" spans="2:10" x14ac:dyDescent="0.25">
      <c r="B9" s="41"/>
      <c r="C9" s="42"/>
      <c r="D9" s="15">
        <v>1</v>
      </c>
      <c r="E9" s="15">
        <v>2</v>
      </c>
      <c r="F9" s="15" t="s">
        <v>10</v>
      </c>
      <c r="G9" s="15">
        <v>4</v>
      </c>
      <c r="H9" s="15">
        <v>5</v>
      </c>
      <c r="I9" s="15" t="s">
        <v>11</v>
      </c>
    </row>
    <row r="10" spans="2:10" ht="13.5" customHeight="1" x14ac:dyDescent="0.25">
      <c r="B10" s="26" t="s">
        <v>12</v>
      </c>
      <c r="C10" s="27"/>
      <c r="D10" s="19">
        <f t="shared" ref="D10:I10" si="0">SUM(D11:D17)</f>
        <v>89595626.549999997</v>
      </c>
      <c r="E10" s="19">
        <f t="shared" si="0"/>
        <v>4048712.4699999997</v>
      </c>
      <c r="F10" s="19">
        <f t="shared" si="0"/>
        <v>93644339.019999996</v>
      </c>
      <c r="G10" s="19">
        <f t="shared" si="0"/>
        <v>35307533.299999997</v>
      </c>
      <c r="H10" s="19">
        <f t="shared" si="0"/>
        <v>34193435.700000003</v>
      </c>
      <c r="I10" s="19">
        <f t="shared" si="0"/>
        <v>58336805.719999999</v>
      </c>
    </row>
    <row r="11" spans="2:10" ht="25.5" customHeight="1" x14ac:dyDescent="0.25">
      <c r="B11" s="1"/>
      <c r="C11" s="2" t="s">
        <v>13</v>
      </c>
      <c r="D11" s="20">
        <v>19142806.489999998</v>
      </c>
      <c r="E11" s="20">
        <v>510000</v>
      </c>
      <c r="F11" s="21">
        <f t="shared" ref="F11:F17" si="1">D11+E11</f>
        <v>19652806.489999998</v>
      </c>
      <c r="G11" s="20">
        <v>9202084.1999999993</v>
      </c>
      <c r="H11" s="20">
        <v>9202084.1999999993</v>
      </c>
      <c r="I11" s="21">
        <f t="shared" ref="I11:I17" si="2">F11-G11</f>
        <v>10450722.289999999</v>
      </c>
    </row>
    <row r="12" spans="2:10" ht="25.5" customHeight="1" x14ac:dyDescent="0.25">
      <c r="B12" s="1"/>
      <c r="C12" s="2" t="s">
        <v>14</v>
      </c>
      <c r="D12" s="20">
        <v>0</v>
      </c>
      <c r="E12" s="20">
        <v>0</v>
      </c>
      <c r="F12" s="21">
        <f t="shared" si="1"/>
        <v>0</v>
      </c>
      <c r="G12" s="20">
        <v>0</v>
      </c>
      <c r="H12" s="20">
        <v>0</v>
      </c>
      <c r="I12" s="21">
        <f t="shared" si="2"/>
        <v>0</v>
      </c>
    </row>
    <row r="13" spans="2:10" ht="16.5" customHeight="1" x14ac:dyDescent="0.25">
      <c r="B13" s="1"/>
      <c r="C13" s="2" t="s">
        <v>15</v>
      </c>
      <c r="D13" s="20">
        <v>36802630.659999996</v>
      </c>
      <c r="E13" s="20">
        <v>2195603.5499999998</v>
      </c>
      <c r="F13" s="21">
        <f t="shared" si="1"/>
        <v>38998234.209999993</v>
      </c>
      <c r="G13" s="20">
        <v>11809575.23</v>
      </c>
      <c r="H13" s="20">
        <v>11809575.23</v>
      </c>
      <c r="I13" s="21">
        <f t="shared" si="2"/>
        <v>27188658.979999993</v>
      </c>
      <c r="J13" s="25"/>
    </row>
    <row r="14" spans="2:10" ht="12.75" customHeight="1" x14ac:dyDescent="0.25">
      <c r="B14" s="1"/>
      <c r="C14" s="2" t="s">
        <v>16</v>
      </c>
      <c r="D14" s="20">
        <v>5850431.1600000001</v>
      </c>
      <c r="E14" s="20">
        <v>21675</v>
      </c>
      <c r="F14" s="21">
        <f t="shared" si="1"/>
        <v>5872106.1600000001</v>
      </c>
      <c r="G14" s="20">
        <v>3094888.97</v>
      </c>
      <c r="H14" s="20">
        <v>2691456.67</v>
      </c>
      <c r="I14" s="21">
        <f t="shared" si="2"/>
        <v>2777217.19</v>
      </c>
    </row>
    <row r="15" spans="2:10" ht="13.5" customHeight="1" x14ac:dyDescent="0.25">
      <c r="B15" s="1"/>
      <c r="C15" s="2" t="s">
        <v>17</v>
      </c>
      <c r="D15" s="20">
        <v>23271437.449999999</v>
      </c>
      <c r="E15" s="20">
        <v>1318736.92</v>
      </c>
      <c r="F15" s="21">
        <f t="shared" si="1"/>
        <v>24590174.369999997</v>
      </c>
      <c r="G15" s="20">
        <v>11200984.9</v>
      </c>
      <c r="H15" s="20">
        <v>10490319.6</v>
      </c>
      <c r="I15" s="21">
        <f t="shared" si="2"/>
        <v>13389189.469999997</v>
      </c>
    </row>
    <row r="16" spans="2:10" x14ac:dyDescent="0.25">
      <c r="B16" s="1"/>
      <c r="C16" s="2" t="s">
        <v>18</v>
      </c>
      <c r="D16" s="20">
        <v>2062978.7</v>
      </c>
      <c r="E16" s="20">
        <v>0</v>
      </c>
      <c r="F16" s="21">
        <f t="shared" si="1"/>
        <v>2062978.7</v>
      </c>
      <c r="G16" s="20">
        <v>0</v>
      </c>
      <c r="H16" s="20">
        <v>0</v>
      </c>
      <c r="I16" s="21">
        <f t="shared" si="2"/>
        <v>2062978.7</v>
      </c>
    </row>
    <row r="17" spans="2:9" ht="13.5" customHeight="1" x14ac:dyDescent="0.25">
      <c r="B17" s="1"/>
      <c r="C17" s="2" t="s">
        <v>19</v>
      </c>
      <c r="D17" s="20">
        <v>2465342.09</v>
      </c>
      <c r="E17" s="20">
        <v>2697</v>
      </c>
      <c r="F17" s="21">
        <f t="shared" si="1"/>
        <v>2468039.09</v>
      </c>
      <c r="G17" s="20">
        <v>0</v>
      </c>
      <c r="H17" s="20">
        <v>0</v>
      </c>
      <c r="I17" s="21">
        <f t="shared" si="2"/>
        <v>2468039.09</v>
      </c>
    </row>
    <row r="18" spans="2:9" x14ac:dyDescent="0.25">
      <c r="B18" s="26" t="s">
        <v>20</v>
      </c>
      <c r="C18" s="27"/>
      <c r="D18" s="19">
        <f t="shared" ref="D18:I18" si="3">SUM(D19:D27)</f>
        <v>1742550.06</v>
      </c>
      <c r="E18" s="19">
        <f t="shared" si="3"/>
        <v>0</v>
      </c>
      <c r="F18" s="19">
        <f t="shared" si="3"/>
        <v>1742550.06</v>
      </c>
      <c r="G18" s="19">
        <f t="shared" si="3"/>
        <v>473640.89999999991</v>
      </c>
      <c r="H18" s="19">
        <f t="shared" si="3"/>
        <v>473640.89999999991</v>
      </c>
      <c r="I18" s="19">
        <f t="shared" si="3"/>
        <v>1268909.1600000001</v>
      </c>
    </row>
    <row r="19" spans="2:9" ht="25.5" customHeight="1" x14ac:dyDescent="0.25">
      <c r="B19" s="1"/>
      <c r="C19" s="2" t="s">
        <v>21</v>
      </c>
      <c r="D19" s="20">
        <v>801950.06</v>
      </c>
      <c r="E19" s="20">
        <v>0</v>
      </c>
      <c r="F19" s="21">
        <f t="shared" ref="F19:F27" si="4">D19+E19</f>
        <v>801950.06</v>
      </c>
      <c r="G19" s="20">
        <v>139341.4</v>
      </c>
      <c r="H19" s="20">
        <v>139341.4</v>
      </c>
      <c r="I19" s="21">
        <f t="shared" ref="I19:I27" si="5">F19-G19</f>
        <v>662608.66</v>
      </c>
    </row>
    <row r="20" spans="2:9" ht="16.5" customHeight="1" x14ac:dyDescent="0.25">
      <c r="B20" s="1"/>
      <c r="C20" s="2" t="s">
        <v>22</v>
      </c>
      <c r="D20" s="20">
        <v>68400</v>
      </c>
      <c r="E20" s="20">
        <v>0</v>
      </c>
      <c r="F20" s="21">
        <f t="shared" si="4"/>
        <v>68400</v>
      </c>
      <c r="G20" s="20">
        <v>62947.839999999997</v>
      </c>
      <c r="H20" s="20">
        <v>62947.839999999997</v>
      </c>
      <c r="I20" s="21">
        <f t="shared" si="5"/>
        <v>5452.1600000000035</v>
      </c>
    </row>
    <row r="21" spans="2:9" ht="30" customHeight="1" x14ac:dyDescent="0.25">
      <c r="B21" s="1"/>
      <c r="C21" s="2" t="s">
        <v>23</v>
      </c>
      <c r="D21" s="20">
        <v>0</v>
      </c>
      <c r="E21" s="20">
        <v>0</v>
      </c>
      <c r="F21" s="21">
        <f t="shared" si="4"/>
        <v>0</v>
      </c>
      <c r="G21" s="20">
        <v>0</v>
      </c>
      <c r="H21" s="20">
        <v>0</v>
      </c>
      <c r="I21" s="21">
        <f t="shared" si="5"/>
        <v>0</v>
      </c>
    </row>
    <row r="22" spans="2:9" ht="28.5" customHeight="1" x14ac:dyDescent="0.25">
      <c r="B22" s="1"/>
      <c r="C22" s="2" t="s">
        <v>24</v>
      </c>
      <c r="D22" s="20">
        <v>245750</v>
      </c>
      <c r="E22" s="20">
        <v>10894.99</v>
      </c>
      <c r="F22" s="21">
        <f t="shared" si="4"/>
        <v>256644.99</v>
      </c>
      <c r="G22" s="20">
        <v>65362.1</v>
      </c>
      <c r="H22" s="20">
        <v>65362.1</v>
      </c>
      <c r="I22" s="21">
        <f t="shared" si="5"/>
        <v>191282.88999999998</v>
      </c>
    </row>
    <row r="23" spans="2:9" ht="25.5" customHeight="1" x14ac:dyDescent="0.25">
      <c r="B23" s="1"/>
      <c r="C23" s="2" t="s">
        <v>25</v>
      </c>
      <c r="D23" s="20">
        <v>9250</v>
      </c>
      <c r="E23" s="20">
        <v>0</v>
      </c>
      <c r="F23" s="21">
        <f t="shared" si="4"/>
        <v>9250</v>
      </c>
      <c r="G23" s="20">
        <v>246.37</v>
      </c>
      <c r="H23" s="20">
        <v>246.37</v>
      </c>
      <c r="I23" s="21">
        <f t="shared" si="5"/>
        <v>9003.6299999999992</v>
      </c>
    </row>
    <row r="24" spans="2:9" ht="18" customHeight="1" x14ac:dyDescent="0.25">
      <c r="B24" s="1"/>
      <c r="C24" s="2" t="s">
        <v>26</v>
      </c>
      <c r="D24" s="20">
        <v>300000</v>
      </c>
      <c r="E24" s="20">
        <v>0</v>
      </c>
      <c r="F24" s="21">
        <f t="shared" si="4"/>
        <v>300000</v>
      </c>
      <c r="G24" s="20">
        <v>139851.22</v>
      </c>
      <c r="H24" s="20">
        <v>139851.22</v>
      </c>
      <c r="I24" s="21">
        <f t="shared" si="5"/>
        <v>160148.78</v>
      </c>
    </row>
    <row r="25" spans="2:9" ht="23.25" customHeight="1" x14ac:dyDescent="0.25">
      <c r="B25" s="1"/>
      <c r="C25" s="2" t="s">
        <v>27</v>
      </c>
      <c r="D25" s="20">
        <v>150000</v>
      </c>
      <c r="E25" s="20">
        <v>0</v>
      </c>
      <c r="F25" s="21">
        <f t="shared" si="4"/>
        <v>150000</v>
      </c>
      <c r="G25" s="20">
        <v>14587.25</v>
      </c>
      <c r="H25" s="20">
        <v>14587.25</v>
      </c>
      <c r="I25" s="21">
        <f t="shared" si="5"/>
        <v>135412.75</v>
      </c>
    </row>
    <row r="26" spans="2:9" ht="18" customHeight="1" x14ac:dyDescent="0.25">
      <c r="B26" s="1"/>
      <c r="C26" s="2" t="s">
        <v>28</v>
      </c>
      <c r="D26" s="20">
        <v>0</v>
      </c>
      <c r="E26" s="20">
        <v>0</v>
      </c>
      <c r="F26" s="21">
        <f t="shared" si="4"/>
        <v>0</v>
      </c>
      <c r="G26" s="20">
        <v>0</v>
      </c>
      <c r="H26" s="20">
        <v>0</v>
      </c>
      <c r="I26" s="21">
        <f t="shared" si="5"/>
        <v>0</v>
      </c>
    </row>
    <row r="27" spans="2:9" ht="24" customHeight="1" x14ac:dyDescent="0.25">
      <c r="B27" s="1"/>
      <c r="C27" s="2" t="s">
        <v>29</v>
      </c>
      <c r="D27" s="20">
        <v>167200</v>
      </c>
      <c r="E27" s="20">
        <v>-10894.99</v>
      </c>
      <c r="F27" s="21">
        <f t="shared" si="4"/>
        <v>156305.01</v>
      </c>
      <c r="G27" s="20">
        <v>51304.72</v>
      </c>
      <c r="H27" s="20">
        <v>51304.72</v>
      </c>
      <c r="I27" s="21">
        <f t="shared" si="5"/>
        <v>105000.29000000001</v>
      </c>
    </row>
    <row r="28" spans="2:9" x14ac:dyDescent="0.25">
      <c r="B28" s="26" t="s">
        <v>30</v>
      </c>
      <c r="C28" s="27"/>
      <c r="D28" s="19">
        <f t="shared" ref="D28:I28" si="6">SUM(D29:D37)</f>
        <v>8408723.3900000006</v>
      </c>
      <c r="E28" s="19">
        <f t="shared" si="6"/>
        <v>-314113.82999999996</v>
      </c>
      <c r="F28" s="19">
        <f t="shared" si="6"/>
        <v>8094609.5600000005</v>
      </c>
      <c r="G28" s="19">
        <f t="shared" si="6"/>
        <v>2562946.71</v>
      </c>
      <c r="H28" s="19">
        <f t="shared" si="6"/>
        <v>2562946.71</v>
      </c>
      <c r="I28" s="19">
        <f t="shared" si="6"/>
        <v>5531662.8499999996</v>
      </c>
    </row>
    <row r="29" spans="2:9" ht="15.75" customHeight="1" x14ac:dyDescent="0.25">
      <c r="B29" s="1"/>
      <c r="C29" s="2" t="s">
        <v>31</v>
      </c>
      <c r="D29" s="20">
        <v>471108.34</v>
      </c>
      <c r="E29" s="20">
        <v>-32660.74</v>
      </c>
      <c r="F29" s="21">
        <f t="shared" ref="F29:F37" si="7">D29+E29</f>
        <v>438447.60000000003</v>
      </c>
      <c r="G29" s="20">
        <v>189181.17</v>
      </c>
      <c r="H29" s="20">
        <v>189181.17</v>
      </c>
      <c r="I29" s="21">
        <f t="shared" ref="I29:I37" si="8">F29-G29</f>
        <v>249266.43000000002</v>
      </c>
    </row>
    <row r="30" spans="2:9" ht="15" customHeight="1" x14ac:dyDescent="0.25">
      <c r="B30" s="1"/>
      <c r="C30" s="2" t="s">
        <v>32</v>
      </c>
      <c r="D30" s="20">
        <v>1208050</v>
      </c>
      <c r="E30" s="20">
        <v>0</v>
      </c>
      <c r="F30" s="21">
        <f t="shared" si="7"/>
        <v>1208050</v>
      </c>
      <c r="G30" s="20">
        <v>601374.55000000005</v>
      </c>
      <c r="H30" s="20">
        <v>601374.55000000005</v>
      </c>
      <c r="I30" s="21">
        <f t="shared" si="8"/>
        <v>606675.44999999995</v>
      </c>
    </row>
    <row r="31" spans="2:9" ht="24" customHeight="1" x14ac:dyDescent="0.25">
      <c r="B31" s="1"/>
      <c r="C31" s="2" t="s">
        <v>33</v>
      </c>
      <c r="D31" s="20">
        <v>1578651.39</v>
      </c>
      <c r="E31" s="20">
        <v>-201910</v>
      </c>
      <c r="F31" s="21">
        <f t="shared" si="7"/>
        <v>1376741.39</v>
      </c>
      <c r="G31" s="20">
        <v>333652.27</v>
      </c>
      <c r="H31" s="20">
        <v>333652.27</v>
      </c>
      <c r="I31" s="21">
        <f t="shared" si="8"/>
        <v>1043089.1199999999</v>
      </c>
    </row>
    <row r="32" spans="2:9" ht="25.5" customHeight="1" x14ac:dyDescent="0.25">
      <c r="B32" s="1"/>
      <c r="C32" s="2" t="s">
        <v>34</v>
      </c>
      <c r="D32" s="20">
        <v>6000</v>
      </c>
      <c r="E32" s="20">
        <v>5886.17</v>
      </c>
      <c r="F32" s="21">
        <f t="shared" si="7"/>
        <v>11886.17</v>
      </c>
      <c r="G32" s="20">
        <v>5469.64</v>
      </c>
      <c r="H32" s="20">
        <v>5469.64</v>
      </c>
      <c r="I32" s="21">
        <f t="shared" si="8"/>
        <v>6416.53</v>
      </c>
    </row>
    <row r="33" spans="1:12" ht="26.25" customHeight="1" x14ac:dyDescent="0.25">
      <c r="B33" s="1"/>
      <c r="C33" s="2" t="s">
        <v>35</v>
      </c>
      <c r="D33" s="20">
        <v>707600.06</v>
      </c>
      <c r="E33" s="20">
        <v>43176.04</v>
      </c>
      <c r="F33" s="21">
        <f t="shared" si="7"/>
        <v>750776.10000000009</v>
      </c>
      <c r="G33" s="20">
        <v>485714.42</v>
      </c>
      <c r="H33" s="20">
        <v>485714.42</v>
      </c>
      <c r="I33" s="21">
        <f t="shared" si="8"/>
        <v>265061.68000000011</v>
      </c>
    </row>
    <row r="34" spans="1:12" ht="24" customHeight="1" x14ac:dyDescent="0.25">
      <c r="B34" s="1"/>
      <c r="C34" s="2" t="s">
        <v>36</v>
      </c>
      <c r="D34" s="20">
        <v>384880</v>
      </c>
      <c r="E34" s="20">
        <v>-85429.26</v>
      </c>
      <c r="F34" s="21">
        <f t="shared" si="7"/>
        <v>299450.74</v>
      </c>
      <c r="G34" s="20">
        <v>43520</v>
      </c>
      <c r="H34" s="20">
        <v>43520</v>
      </c>
      <c r="I34" s="21">
        <f t="shared" si="8"/>
        <v>255930.74</v>
      </c>
    </row>
    <row r="35" spans="1:12" ht="16.5" customHeight="1" x14ac:dyDescent="0.25">
      <c r="B35" s="1"/>
      <c r="C35" s="2" t="s">
        <v>37</v>
      </c>
      <c r="D35" s="20">
        <v>873000</v>
      </c>
      <c r="E35" s="20">
        <v>-30220.13</v>
      </c>
      <c r="F35" s="21">
        <f t="shared" si="7"/>
        <v>842779.87</v>
      </c>
      <c r="G35" s="20">
        <v>119045.53</v>
      </c>
      <c r="H35" s="20">
        <v>119045.53</v>
      </c>
      <c r="I35" s="21">
        <f t="shared" si="8"/>
        <v>723734.34</v>
      </c>
    </row>
    <row r="36" spans="1:12" ht="15" customHeight="1" x14ac:dyDescent="0.25">
      <c r="B36" s="1"/>
      <c r="C36" s="2" t="s">
        <v>38</v>
      </c>
      <c r="D36" s="20">
        <v>60000</v>
      </c>
      <c r="E36" s="20">
        <v>0</v>
      </c>
      <c r="F36" s="21">
        <f t="shared" si="7"/>
        <v>60000</v>
      </c>
      <c r="G36" s="20">
        <v>14288.01</v>
      </c>
      <c r="H36" s="20">
        <v>14288.01</v>
      </c>
      <c r="I36" s="21">
        <f t="shared" si="8"/>
        <v>45711.99</v>
      </c>
    </row>
    <row r="37" spans="1:12" ht="15" customHeight="1" x14ac:dyDescent="0.25">
      <c r="B37" s="1"/>
      <c r="C37" s="2" t="s">
        <v>39</v>
      </c>
      <c r="D37" s="20">
        <v>3119433.6</v>
      </c>
      <c r="E37" s="20">
        <v>-12955.91</v>
      </c>
      <c r="F37" s="21">
        <f t="shared" si="7"/>
        <v>3106477.69</v>
      </c>
      <c r="G37" s="20">
        <v>770701.12</v>
      </c>
      <c r="H37" s="20">
        <v>770701.12</v>
      </c>
      <c r="I37" s="21">
        <f t="shared" si="8"/>
        <v>2335776.5699999998</v>
      </c>
    </row>
    <row r="38" spans="1:12" ht="24" customHeight="1" x14ac:dyDescent="0.25">
      <c r="B38" s="26" t="s">
        <v>40</v>
      </c>
      <c r="C38" s="27"/>
      <c r="D38" s="19">
        <f t="shared" ref="D38:I38" si="9">SUM(D39:D47)</f>
        <v>0</v>
      </c>
      <c r="E38" s="19">
        <f t="shared" si="9"/>
        <v>0</v>
      </c>
      <c r="F38" s="19">
        <f t="shared" si="9"/>
        <v>0</v>
      </c>
      <c r="G38" s="19">
        <f t="shared" si="9"/>
        <v>0</v>
      </c>
      <c r="H38" s="19">
        <f t="shared" si="9"/>
        <v>0</v>
      </c>
      <c r="I38" s="19">
        <f t="shared" si="9"/>
        <v>0</v>
      </c>
    </row>
    <row r="39" spans="1:12" ht="27.75" customHeight="1" x14ac:dyDescent="0.25">
      <c r="B39" s="1"/>
      <c r="C39" s="2" t="s">
        <v>41</v>
      </c>
      <c r="D39" s="20">
        <v>0</v>
      </c>
      <c r="E39" s="20">
        <v>0</v>
      </c>
      <c r="F39" s="21">
        <f t="shared" ref="F39:F47" si="10">D39+E39</f>
        <v>0</v>
      </c>
      <c r="G39" s="20">
        <v>0</v>
      </c>
      <c r="H39" s="20">
        <v>0</v>
      </c>
      <c r="I39" s="21">
        <f t="shared" ref="I39:I47" si="11">F39-G39</f>
        <v>0</v>
      </c>
    </row>
    <row r="40" spans="1:12" ht="14.25" customHeight="1" x14ac:dyDescent="0.25">
      <c r="B40" s="1"/>
      <c r="C40" s="2" t="s">
        <v>42</v>
      </c>
      <c r="D40" s="20">
        <v>0</v>
      </c>
      <c r="E40" s="20">
        <v>0</v>
      </c>
      <c r="F40" s="21">
        <f t="shared" si="10"/>
        <v>0</v>
      </c>
      <c r="G40" s="20">
        <v>0</v>
      </c>
      <c r="H40" s="20">
        <v>0</v>
      </c>
      <c r="I40" s="21">
        <f t="shared" si="11"/>
        <v>0</v>
      </c>
    </row>
    <row r="41" spans="1:12" ht="15.75" customHeight="1" x14ac:dyDescent="0.25">
      <c r="B41" s="1"/>
      <c r="C41" s="2" t="s">
        <v>43</v>
      </c>
      <c r="D41" s="20">
        <v>0</v>
      </c>
      <c r="E41" s="20">
        <v>0</v>
      </c>
      <c r="F41" s="21">
        <f t="shared" si="10"/>
        <v>0</v>
      </c>
      <c r="G41" s="20">
        <v>0</v>
      </c>
      <c r="H41" s="20">
        <v>0</v>
      </c>
      <c r="I41" s="21">
        <f t="shared" si="11"/>
        <v>0</v>
      </c>
    </row>
    <row r="42" spans="1:12" ht="14.25" customHeight="1" x14ac:dyDescent="0.25">
      <c r="B42" s="1"/>
      <c r="C42" s="2" t="s">
        <v>44</v>
      </c>
      <c r="D42" s="20">
        <v>0</v>
      </c>
      <c r="E42" s="20">
        <v>0</v>
      </c>
      <c r="F42" s="21">
        <f t="shared" si="10"/>
        <v>0</v>
      </c>
      <c r="G42" s="20">
        <v>0</v>
      </c>
      <c r="H42" s="20">
        <v>0</v>
      </c>
      <c r="I42" s="21">
        <f t="shared" si="11"/>
        <v>0</v>
      </c>
    </row>
    <row r="43" spans="1:12" ht="16.5" customHeight="1" x14ac:dyDescent="0.25">
      <c r="B43" s="1"/>
      <c r="C43" s="2" t="s">
        <v>45</v>
      </c>
      <c r="D43" s="20">
        <v>0</v>
      </c>
      <c r="E43" s="20">
        <v>0</v>
      </c>
      <c r="F43" s="21">
        <f t="shared" si="10"/>
        <v>0</v>
      </c>
      <c r="G43" s="20">
        <v>0</v>
      </c>
      <c r="H43" s="20">
        <v>0</v>
      </c>
      <c r="I43" s="21">
        <f t="shared" si="11"/>
        <v>0</v>
      </c>
    </row>
    <row r="44" spans="1:12" ht="25.5" customHeight="1" x14ac:dyDescent="0.25">
      <c r="B44" s="1"/>
      <c r="C44" s="2" t="s">
        <v>46</v>
      </c>
      <c r="D44" s="20">
        <v>0</v>
      </c>
      <c r="E44" s="20">
        <v>0</v>
      </c>
      <c r="F44" s="21">
        <f t="shared" si="10"/>
        <v>0</v>
      </c>
      <c r="G44" s="20">
        <v>0</v>
      </c>
      <c r="H44" s="20">
        <v>0</v>
      </c>
      <c r="I44" s="21">
        <f t="shared" si="11"/>
        <v>0</v>
      </c>
      <c r="L44" s="6"/>
    </row>
    <row r="45" spans="1:12" ht="15" customHeight="1" x14ac:dyDescent="0.25">
      <c r="B45" s="1"/>
      <c r="C45" s="2" t="s">
        <v>47</v>
      </c>
      <c r="D45" s="20">
        <v>0</v>
      </c>
      <c r="E45" s="20">
        <v>0</v>
      </c>
      <c r="F45" s="21">
        <f t="shared" si="10"/>
        <v>0</v>
      </c>
      <c r="G45" s="20">
        <v>0</v>
      </c>
      <c r="H45" s="20">
        <v>0</v>
      </c>
      <c r="I45" s="21">
        <f t="shared" si="11"/>
        <v>0</v>
      </c>
    </row>
    <row r="46" spans="1:12" x14ac:dyDescent="0.25">
      <c r="A46" s="9"/>
      <c r="B46" s="1"/>
      <c r="C46" s="5" t="s">
        <v>48</v>
      </c>
      <c r="D46" s="20">
        <v>0</v>
      </c>
      <c r="E46" s="20">
        <v>0</v>
      </c>
      <c r="F46" s="21">
        <f t="shared" si="10"/>
        <v>0</v>
      </c>
      <c r="G46" s="20">
        <v>0</v>
      </c>
      <c r="H46" s="20">
        <v>0</v>
      </c>
      <c r="I46" s="21">
        <f t="shared" si="11"/>
        <v>0</v>
      </c>
      <c r="J46" s="8"/>
    </row>
    <row r="47" spans="1:12" ht="15" customHeight="1" x14ac:dyDescent="0.25">
      <c r="B47" s="1"/>
      <c r="C47" s="5" t="s">
        <v>49</v>
      </c>
      <c r="D47" s="20">
        <v>0</v>
      </c>
      <c r="E47" s="20">
        <v>0</v>
      </c>
      <c r="F47" s="21">
        <f t="shared" si="10"/>
        <v>0</v>
      </c>
      <c r="G47" s="20">
        <v>0</v>
      </c>
      <c r="H47" s="20">
        <v>0</v>
      </c>
      <c r="I47" s="21">
        <f t="shared" si="11"/>
        <v>0</v>
      </c>
    </row>
    <row r="48" spans="1:12" x14ac:dyDescent="0.25">
      <c r="B48" s="26" t="s">
        <v>50</v>
      </c>
      <c r="C48" s="27"/>
      <c r="D48" s="19">
        <f t="shared" ref="D48:I48" si="12">SUM(D49:D57)</f>
        <v>1150000</v>
      </c>
      <c r="E48" s="19">
        <f t="shared" si="12"/>
        <v>0</v>
      </c>
      <c r="F48" s="19">
        <f t="shared" si="12"/>
        <v>1150000</v>
      </c>
      <c r="G48" s="19">
        <f t="shared" si="12"/>
        <v>21875.01</v>
      </c>
      <c r="H48" s="19">
        <f t="shared" si="12"/>
        <v>21875.01</v>
      </c>
      <c r="I48" s="19">
        <f t="shared" si="12"/>
        <v>1128124.99</v>
      </c>
    </row>
    <row r="49" spans="2:15" ht="15" customHeight="1" x14ac:dyDescent="0.25">
      <c r="B49" s="1"/>
      <c r="C49" s="2" t="s">
        <v>51</v>
      </c>
      <c r="D49" s="20">
        <v>300000</v>
      </c>
      <c r="E49" s="20">
        <v>0</v>
      </c>
      <c r="F49" s="21">
        <f t="shared" ref="F49:F57" si="13">D49+E49</f>
        <v>300000</v>
      </c>
      <c r="G49" s="20">
        <v>21875.01</v>
      </c>
      <c r="H49" s="20">
        <v>21875.01</v>
      </c>
      <c r="I49" s="21">
        <f t="shared" ref="I49:I57" si="14">F49-G49</f>
        <v>278124.99</v>
      </c>
    </row>
    <row r="50" spans="2:15" ht="15" customHeight="1" x14ac:dyDescent="0.25">
      <c r="B50" s="1"/>
      <c r="C50" s="5" t="s">
        <v>52</v>
      </c>
      <c r="D50" s="20">
        <v>60000</v>
      </c>
      <c r="E50" s="20">
        <v>0</v>
      </c>
      <c r="F50" s="21">
        <f t="shared" si="13"/>
        <v>60000</v>
      </c>
      <c r="G50" s="20">
        <v>0</v>
      </c>
      <c r="H50" s="20">
        <v>0</v>
      </c>
      <c r="I50" s="21">
        <f t="shared" si="14"/>
        <v>60000</v>
      </c>
      <c r="O50" s="6"/>
    </row>
    <row r="51" spans="2:15" ht="15.75" customHeight="1" x14ac:dyDescent="0.25">
      <c r="B51" s="1"/>
      <c r="C51" s="5" t="s">
        <v>53</v>
      </c>
      <c r="D51" s="20">
        <v>0</v>
      </c>
      <c r="E51" s="20">
        <v>0</v>
      </c>
      <c r="F51" s="21">
        <f t="shared" si="13"/>
        <v>0</v>
      </c>
      <c r="G51" s="20">
        <v>0</v>
      </c>
      <c r="H51" s="20">
        <v>0</v>
      </c>
      <c r="I51" s="21">
        <f t="shared" si="14"/>
        <v>0</v>
      </c>
      <c r="L51" s="6"/>
    </row>
    <row r="52" spans="2:15" ht="15" customHeight="1" x14ac:dyDescent="0.25">
      <c r="B52" s="1"/>
      <c r="C52" s="2" t="s">
        <v>54</v>
      </c>
      <c r="D52" s="20">
        <v>0</v>
      </c>
      <c r="E52" s="20">
        <v>0</v>
      </c>
      <c r="F52" s="21">
        <f t="shared" si="13"/>
        <v>0</v>
      </c>
      <c r="G52" s="20">
        <v>0</v>
      </c>
      <c r="H52" s="20">
        <v>0</v>
      </c>
      <c r="I52" s="21">
        <f t="shared" si="14"/>
        <v>0</v>
      </c>
    </row>
    <row r="53" spans="2:15" ht="18" customHeight="1" x14ac:dyDescent="0.25">
      <c r="B53" s="1"/>
      <c r="C53" s="2" t="s">
        <v>55</v>
      </c>
      <c r="D53" s="20">
        <v>0</v>
      </c>
      <c r="E53" s="20">
        <v>0</v>
      </c>
      <c r="F53" s="21">
        <f t="shared" si="13"/>
        <v>0</v>
      </c>
      <c r="G53" s="20">
        <v>0</v>
      </c>
      <c r="H53" s="20">
        <v>0</v>
      </c>
      <c r="I53" s="21">
        <f t="shared" si="14"/>
        <v>0</v>
      </c>
    </row>
    <row r="54" spans="2:15" ht="15" customHeight="1" x14ac:dyDescent="0.25">
      <c r="B54" s="12"/>
      <c r="C54" s="13" t="s">
        <v>56</v>
      </c>
      <c r="D54" s="20">
        <v>250000</v>
      </c>
      <c r="E54" s="20">
        <v>0</v>
      </c>
      <c r="F54" s="21">
        <f t="shared" si="13"/>
        <v>250000</v>
      </c>
      <c r="G54" s="20">
        <v>0</v>
      </c>
      <c r="H54" s="20">
        <v>0</v>
      </c>
      <c r="I54" s="21">
        <f t="shared" si="14"/>
        <v>250000</v>
      </c>
    </row>
    <row r="55" spans="2:15" ht="15" customHeight="1" x14ac:dyDescent="0.25">
      <c r="B55" s="10"/>
      <c r="C55" s="7" t="s">
        <v>57</v>
      </c>
      <c r="D55" s="20">
        <v>0</v>
      </c>
      <c r="E55" s="20">
        <v>0</v>
      </c>
      <c r="F55" s="21">
        <f t="shared" si="13"/>
        <v>0</v>
      </c>
      <c r="G55" s="20">
        <v>0</v>
      </c>
      <c r="H55" s="20">
        <v>0</v>
      </c>
      <c r="I55" s="21">
        <f t="shared" si="14"/>
        <v>0</v>
      </c>
    </row>
    <row r="56" spans="2:15" ht="15" customHeight="1" x14ac:dyDescent="0.25">
      <c r="B56" s="1"/>
      <c r="C56" s="2" t="s">
        <v>58</v>
      </c>
      <c r="D56" s="20">
        <v>0</v>
      </c>
      <c r="E56" s="20">
        <v>0</v>
      </c>
      <c r="F56" s="21">
        <f t="shared" si="13"/>
        <v>0</v>
      </c>
      <c r="G56" s="20">
        <v>0</v>
      </c>
      <c r="H56" s="20">
        <v>0</v>
      </c>
      <c r="I56" s="21">
        <f t="shared" si="14"/>
        <v>0</v>
      </c>
    </row>
    <row r="57" spans="2:15" x14ac:dyDescent="0.25">
      <c r="B57" s="1"/>
      <c r="C57" s="2" t="s">
        <v>59</v>
      </c>
      <c r="D57" s="20">
        <v>540000</v>
      </c>
      <c r="E57" s="20">
        <v>0</v>
      </c>
      <c r="F57" s="21">
        <f t="shared" si="13"/>
        <v>540000</v>
      </c>
      <c r="G57" s="20">
        <v>0</v>
      </c>
      <c r="H57" s="20">
        <v>0</v>
      </c>
      <c r="I57" s="21">
        <f t="shared" si="14"/>
        <v>540000</v>
      </c>
    </row>
    <row r="58" spans="2:15" x14ac:dyDescent="0.25">
      <c r="B58" s="26" t="s">
        <v>60</v>
      </c>
      <c r="C58" s="27"/>
      <c r="D58" s="19">
        <f t="shared" ref="D58:I58" si="15">SUM(D59:D61)</f>
        <v>0</v>
      </c>
      <c r="E58" s="19">
        <f t="shared" si="15"/>
        <v>4955175.97</v>
      </c>
      <c r="F58" s="19">
        <f t="shared" si="15"/>
        <v>4955175.97</v>
      </c>
      <c r="G58" s="19">
        <f t="shared" si="15"/>
        <v>2021011.08</v>
      </c>
      <c r="H58" s="19">
        <f t="shared" si="15"/>
        <v>2021011.08</v>
      </c>
      <c r="I58" s="19">
        <f t="shared" si="15"/>
        <v>2934164.8899999997</v>
      </c>
    </row>
    <row r="59" spans="2:15" ht="15.75" customHeight="1" x14ac:dyDescent="0.25">
      <c r="B59" s="1"/>
      <c r="C59" s="2" t="s">
        <v>61</v>
      </c>
      <c r="D59" s="20">
        <v>0</v>
      </c>
      <c r="E59" s="20">
        <v>0</v>
      </c>
      <c r="F59" s="21">
        <f>D59+E59</f>
        <v>0</v>
      </c>
      <c r="G59" s="20">
        <v>0</v>
      </c>
      <c r="H59" s="20">
        <v>0</v>
      </c>
      <c r="I59" s="21">
        <f>F59-G59</f>
        <v>0</v>
      </c>
    </row>
    <row r="60" spans="2:15" ht="15" customHeight="1" x14ac:dyDescent="0.25">
      <c r="B60" s="1"/>
      <c r="C60" s="2" t="s">
        <v>62</v>
      </c>
      <c r="D60" s="20">
        <v>0</v>
      </c>
      <c r="E60" s="20">
        <v>4955175.97</v>
      </c>
      <c r="F60" s="21">
        <f>D60+E60</f>
        <v>4955175.97</v>
      </c>
      <c r="G60" s="20">
        <v>2021011.08</v>
      </c>
      <c r="H60" s="20">
        <v>2021011.08</v>
      </c>
      <c r="I60" s="21">
        <f>F60-G60</f>
        <v>2934164.8899999997</v>
      </c>
    </row>
    <row r="61" spans="2:15" ht="15" customHeight="1" x14ac:dyDescent="0.25">
      <c r="B61" s="1"/>
      <c r="C61" s="2" t="s">
        <v>63</v>
      </c>
      <c r="D61" s="20">
        <v>0</v>
      </c>
      <c r="E61" s="20">
        <v>0</v>
      </c>
      <c r="F61" s="21">
        <f>D61+E61</f>
        <v>0</v>
      </c>
      <c r="G61" s="20">
        <v>0</v>
      </c>
      <c r="H61" s="20">
        <v>0</v>
      </c>
      <c r="I61" s="21">
        <f>F61-G61</f>
        <v>0</v>
      </c>
    </row>
    <row r="62" spans="2:15" x14ac:dyDescent="0.25">
      <c r="B62" s="26" t="s">
        <v>64</v>
      </c>
      <c r="C62" s="27"/>
      <c r="D62" s="19">
        <f t="shared" ref="D62:I62" si="16">SUM(D63:D69)</f>
        <v>0</v>
      </c>
      <c r="E62" s="19">
        <f t="shared" si="16"/>
        <v>0</v>
      </c>
      <c r="F62" s="19">
        <f t="shared" si="16"/>
        <v>0</v>
      </c>
      <c r="G62" s="19">
        <f t="shared" si="16"/>
        <v>0</v>
      </c>
      <c r="H62" s="19">
        <f t="shared" si="16"/>
        <v>0</v>
      </c>
      <c r="I62" s="19">
        <f t="shared" si="16"/>
        <v>0</v>
      </c>
    </row>
    <row r="63" spans="2:15" ht="25.5" customHeight="1" x14ac:dyDescent="0.25">
      <c r="B63" s="1"/>
      <c r="C63" s="2" t="s">
        <v>65</v>
      </c>
      <c r="D63" s="20">
        <v>0</v>
      </c>
      <c r="E63" s="20">
        <v>0</v>
      </c>
      <c r="F63" s="21">
        <f t="shared" ref="F63:F69" si="17">D63+E63</f>
        <v>0</v>
      </c>
      <c r="G63" s="20">
        <v>0</v>
      </c>
      <c r="H63" s="20">
        <v>0</v>
      </c>
      <c r="I63" s="21">
        <f t="shared" ref="I63:I69" si="18">F63-G63</f>
        <v>0</v>
      </c>
    </row>
    <row r="64" spans="2:15" ht="15.75" customHeight="1" x14ac:dyDescent="0.25">
      <c r="B64" s="1"/>
      <c r="C64" s="2" t="s">
        <v>66</v>
      </c>
      <c r="D64" s="20">
        <v>0</v>
      </c>
      <c r="E64" s="20">
        <v>0</v>
      </c>
      <c r="F64" s="21">
        <f t="shared" si="17"/>
        <v>0</v>
      </c>
      <c r="G64" s="20">
        <v>0</v>
      </c>
      <c r="H64" s="20">
        <v>0</v>
      </c>
      <c r="I64" s="21">
        <f t="shared" si="18"/>
        <v>0</v>
      </c>
    </row>
    <row r="65" spans="2:9" ht="15.75" customHeight="1" x14ac:dyDescent="0.25">
      <c r="B65" s="1"/>
      <c r="C65" s="2" t="s">
        <v>67</v>
      </c>
      <c r="D65" s="20">
        <v>0</v>
      </c>
      <c r="E65" s="20">
        <v>0</v>
      </c>
      <c r="F65" s="21">
        <f t="shared" si="17"/>
        <v>0</v>
      </c>
      <c r="G65" s="20">
        <v>0</v>
      </c>
      <c r="H65" s="20">
        <v>0</v>
      </c>
      <c r="I65" s="21">
        <f t="shared" si="18"/>
        <v>0</v>
      </c>
    </row>
    <row r="66" spans="2:9" ht="14.25" customHeight="1" x14ac:dyDescent="0.25">
      <c r="B66" s="1"/>
      <c r="C66" s="2" t="s">
        <v>68</v>
      </c>
      <c r="D66" s="20">
        <v>0</v>
      </c>
      <c r="E66" s="20">
        <v>0</v>
      </c>
      <c r="F66" s="21">
        <f t="shared" si="17"/>
        <v>0</v>
      </c>
      <c r="G66" s="20">
        <v>0</v>
      </c>
      <c r="H66" s="20">
        <v>0</v>
      </c>
      <c r="I66" s="21">
        <f t="shared" si="18"/>
        <v>0</v>
      </c>
    </row>
    <row r="67" spans="2:9" ht="25.5" customHeight="1" x14ac:dyDescent="0.25">
      <c r="B67" s="1"/>
      <c r="C67" s="2" t="s">
        <v>69</v>
      </c>
      <c r="D67" s="20">
        <v>0</v>
      </c>
      <c r="E67" s="20">
        <v>0</v>
      </c>
      <c r="F67" s="21">
        <f t="shared" si="17"/>
        <v>0</v>
      </c>
      <c r="G67" s="20">
        <v>0</v>
      </c>
      <c r="H67" s="20">
        <v>0</v>
      </c>
      <c r="I67" s="21">
        <f t="shared" si="18"/>
        <v>0</v>
      </c>
    </row>
    <row r="68" spans="2:9" ht="15.75" customHeight="1" x14ac:dyDescent="0.25">
      <c r="B68" s="1"/>
      <c r="C68" s="2" t="s">
        <v>70</v>
      </c>
      <c r="D68" s="20">
        <v>0</v>
      </c>
      <c r="E68" s="20">
        <v>0</v>
      </c>
      <c r="F68" s="21">
        <f t="shared" si="17"/>
        <v>0</v>
      </c>
      <c r="G68" s="20">
        <v>0</v>
      </c>
      <c r="H68" s="20">
        <v>0</v>
      </c>
      <c r="I68" s="21">
        <f t="shared" si="18"/>
        <v>0</v>
      </c>
    </row>
    <row r="69" spans="2:9" ht="27" customHeight="1" x14ac:dyDescent="0.25">
      <c r="B69" s="1"/>
      <c r="C69" s="2" t="s">
        <v>71</v>
      </c>
      <c r="D69" s="20">
        <v>0</v>
      </c>
      <c r="E69" s="20">
        <v>0</v>
      </c>
      <c r="F69" s="21">
        <f t="shared" si="17"/>
        <v>0</v>
      </c>
      <c r="G69" s="20">
        <v>0</v>
      </c>
      <c r="H69" s="20">
        <v>0</v>
      </c>
      <c r="I69" s="21">
        <f t="shared" si="18"/>
        <v>0</v>
      </c>
    </row>
    <row r="70" spans="2:9" x14ac:dyDescent="0.25">
      <c r="B70" s="26" t="s">
        <v>72</v>
      </c>
      <c r="C70" s="27"/>
      <c r="D70" s="19">
        <f t="shared" ref="D70:I70" si="19">SUM(D71:D73)</f>
        <v>0</v>
      </c>
      <c r="E70" s="19">
        <f t="shared" si="19"/>
        <v>0</v>
      </c>
      <c r="F70" s="19">
        <f t="shared" si="19"/>
        <v>0</v>
      </c>
      <c r="G70" s="19">
        <f t="shared" si="19"/>
        <v>0</v>
      </c>
      <c r="H70" s="19">
        <f t="shared" si="19"/>
        <v>0</v>
      </c>
      <c r="I70" s="19">
        <f t="shared" si="19"/>
        <v>0</v>
      </c>
    </row>
    <row r="71" spans="2:9" ht="12.75" customHeight="1" x14ac:dyDescent="0.25">
      <c r="B71" s="1"/>
      <c r="C71" s="2" t="s">
        <v>73</v>
      </c>
      <c r="D71" s="20">
        <v>0</v>
      </c>
      <c r="E71" s="20">
        <v>0</v>
      </c>
      <c r="F71" s="21">
        <f>D71+E71</f>
        <v>0</v>
      </c>
      <c r="G71" s="20">
        <v>0</v>
      </c>
      <c r="H71" s="20">
        <v>0</v>
      </c>
      <c r="I71" s="21">
        <f>F71-G71</f>
        <v>0</v>
      </c>
    </row>
    <row r="72" spans="2:9" x14ac:dyDescent="0.25">
      <c r="B72" s="1"/>
      <c r="C72" s="2" t="s">
        <v>74</v>
      </c>
      <c r="D72" s="20">
        <v>0</v>
      </c>
      <c r="E72" s="20">
        <v>0</v>
      </c>
      <c r="F72" s="21">
        <f>D72+E72</f>
        <v>0</v>
      </c>
      <c r="G72" s="20">
        <v>0</v>
      </c>
      <c r="H72" s="20">
        <v>0</v>
      </c>
      <c r="I72" s="21">
        <f>F72-G72</f>
        <v>0</v>
      </c>
    </row>
    <row r="73" spans="2:9" x14ac:dyDescent="0.25">
      <c r="B73" s="1"/>
      <c r="C73" s="2" t="s">
        <v>75</v>
      </c>
      <c r="D73" s="20">
        <v>0</v>
      </c>
      <c r="E73" s="20">
        <v>0</v>
      </c>
      <c r="F73" s="21">
        <f>D73+E73</f>
        <v>0</v>
      </c>
      <c r="G73" s="20">
        <v>0</v>
      </c>
      <c r="H73" s="20">
        <v>0</v>
      </c>
      <c r="I73" s="21">
        <f>F73-G73</f>
        <v>0</v>
      </c>
    </row>
    <row r="74" spans="2:9" x14ac:dyDescent="0.25">
      <c r="B74" s="26" t="s">
        <v>76</v>
      </c>
      <c r="C74" s="27"/>
      <c r="D74" s="19">
        <f t="shared" ref="D74:I74" si="20">SUM(D75:D81)</f>
        <v>0</v>
      </c>
      <c r="E74" s="19">
        <f t="shared" si="20"/>
        <v>0</v>
      </c>
      <c r="F74" s="19">
        <f t="shared" si="20"/>
        <v>0</v>
      </c>
      <c r="G74" s="19">
        <f t="shared" si="20"/>
        <v>0</v>
      </c>
      <c r="H74" s="19">
        <f t="shared" si="20"/>
        <v>0</v>
      </c>
      <c r="I74" s="19">
        <f t="shared" si="20"/>
        <v>0</v>
      </c>
    </row>
    <row r="75" spans="2:9" ht="15.75" customHeight="1" x14ac:dyDescent="0.25">
      <c r="B75" s="1"/>
      <c r="C75" s="2" t="s">
        <v>77</v>
      </c>
      <c r="D75" s="20">
        <v>0</v>
      </c>
      <c r="E75" s="20">
        <v>0</v>
      </c>
      <c r="F75" s="21">
        <f t="shared" ref="F75:F81" si="21">D75+E75</f>
        <v>0</v>
      </c>
      <c r="G75" s="20">
        <v>0</v>
      </c>
      <c r="H75" s="20">
        <v>0</v>
      </c>
      <c r="I75" s="21">
        <f t="shared" ref="I75:I81" si="22">F75-G75</f>
        <v>0</v>
      </c>
    </row>
    <row r="76" spans="2:9" ht="15.75" customHeight="1" x14ac:dyDescent="0.25">
      <c r="B76" s="1"/>
      <c r="C76" s="2" t="s">
        <v>78</v>
      </c>
      <c r="D76" s="20">
        <v>0</v>
      </c>
      <c r="E76" s="20">
        <v>0</v>
      </c>
      <c r="F76" s="21">
        <f t="shared" si="21"/>
        <v>0</v>
      </c>
      <c r="G76" s="20">
        <v>0</v>
      </c>
      <c r="H76" s="20">
        <v>0</v>
      </c>
      <c r="I76" s="21">
        <f t="shared" si="22"/>
        <v>0</v>
      </c>
    </row>
    <row r="77" spans="2:9" ht="15.75" customHeight="1" x14ac:dyDescent="0.25">
      <c r="B77" s="1"/>
      <c r="C77" s="2" t="s">
        <v>79</v>
      </c>
      <c r="D77" s="20">
        <v>0</v>
      </c>
      <c r="E77" s="20">
        <v>0</v>
      </c>
      <c r="F77" s="21">
        <f t="shared" si="21"/>
        <v>0</v>
      </c>
      <c r="G77" s="20">
        <v>0</v>
      </c>
      <c r="H77" s="20">
        <v>0</v>
      </c>
      <c r="I77" s="21">
        <f t="shared" si="22"/>
        <v>0</v>
      </c>
    </row>
    <row r="78" spans="2:9" ht="15.75" customHeight="1" x14ac:dyDescent="0.25">
      <c r="B78" s="1"/>
      <c r="C78" s="2" t="s">
        <v>80</v>
      </c>
      <c r="D78" s="20">
        <v>0</v>
      </c>
      <c r="E78" s="20">
        <v>0</v>
      </c>
      <c r="F78" s="21">
        <f t="shared" si="21"/>
        <v>0</v>
      </c>
      <c r="G78" s="20">
        <v>0</v>
      </c>
      <c r="H78" s="20">
        <v>0</v>
      </c>
      <c r="I78" s="21">
        <f t="shared" si="22"/>
        <v>0</v>
      </c>
    </row>
    <row r="79" spans="2:9" ht="15.75" customHeight="1" x14ac:dyDescent="0.25">
      <c r="B79" s="1"/>
      <c r="C79" s="2" t="s">
        <v>81</v>
      </c>
      <c r="D79" s="20">
        <v>0</v>
      </c>
      <c r="E79" s="20">
        <v>0</v>
      </c>
      <c r="F79" s="21">
        <f t="shared" si="21"/>
        <v>0</v>
      </c>
      <c r="G79" s="20">
        <v>0</v>
      </c>
      <c r="H79" s="20">
        <v>0</v>
      </c>
      <c r="I79" s="21">
        <f t="shared" si="22"/>
        <v>0</v>
      </c>
    </row>
    <row r="80" spans="2:9" x14ac:dyDescent="0.25">
      <c r="B80" s="1"/>
      <c r="C80" s="2" t="s">
        <v>82</v>
      </c>
      <c r="D80" s="20">
        <v>0</v>
      </c>
      <c r="E80" s="20">
        <v>0</v>
      </c>
      <c r="F80" s="21">
        <f t="shared" si="21"/>
        <v>0</v>
      </c>
      <c r="G80" s="20">
        <v>0</v>
      </c>
      <c r="H80" s="20">
        <v>0</v>
      </c>
      <c r="I80" s="21">
        <f t="shared" si="22"/>
        <v>0</v>
      </c>
    </row>
    <row r="81" spans="2:9" ht="24" x14ac:dyDescent="0.25">
      <c r="B81" s="1"/>
      <c r="C81" s="2" t="s">
        <v>83</v>
      </c>
      <c r="D81" s="22">
        <v>0</v>
      </c>
      <c r="E81" s="22">
        <v>0</v>
      </c>
      <c r="F81" s="23">
        <f t="shared" si="21"/>
        <v>0</v>
      </c>
      <c r="G81" s="22">
        <v>0</v>
      </c>
      <c r="H81" s="22">
        <v>0</v>
      </c>
      <c r="I81" s="23">
        <f t="shared" si="22"/>
        <v>0</v>
      </c>
    </row>
    <row r="82" spans="2:9" x14ac:dyDescent="0.25">
      <c r="B82" s="3"/>
      <c r="C82" s="4" t="s">
        <v>84</v>
      </c>
      <c r="D82" s="24">
        <f t="shared" ref="D82:I82" si="23">D10+D18+D28+D38+D48+D58+D62+D70+D74</f>
        <v>100896900</v>
      </c>
      <c r="E82" s="24">
        <f t="shared" si="23"/>
        <v>8689774.6099999994</v>
      </c>
      <c r="F82" s="24">
        <f t="shared" si="23"/>
        <v>109586674.61</v>
      </c>
      <c r="G82" s="24">
        <f t="shared" si="23"/>
        <v>40387006.999999993</v>
      </c>
      <c r="H82" s="24">
        <f t="shared" si="23"/>
        <v>39272909.399999999</v>
      </c>
      <c r="I82" s="24">
        <f t="shared" si="23"/>
        <v>69199667.609999999</v>
      </c>
    </row>
    <row r="84" spans="2:9" s="17" customFormat="1" ht="12.75" x14ac:dyDescent="0.2"/>
    <row r="85" spans="2:9" s="17" customFormat="1" ht="12.75" x14ac:dyDescent="0.2"/>
    <row r="86" spans="2:9" s="17" customFormat="1" ht="12.75" x14ac:dyDescent="0.2">
      <c r="B86" s="18"/>
      <c r="C86" s="18"/>
    </row>
    <row r="87" spans="2:9" s="17" customFormat="1" ht="12.75" x14ac:dyDescent="0.2">
      <c r="B87" s="18"/>
      <c r="C87" s="18"/>
    </row>
    <row r="88" spans="2:9" s="17" customFormat="1" ht="12.75" x14ac:dyDescent="0.2">
      <c r="B88" s="18"/>
      <c r="C88" s="18"/>
    </row>
    <row r="89" spans="2:9" s="17" customFormat="1" ht="12.75" x14ac:dyDescent="0.2"/>
    <row r="90" spans="2:9" s="17" customFormat="1" ht="12.75" x14ac:dyDescent="0.2"/>
    <row r="91" spans="2:9" s="17" customFormat="1" ht="12.75" x14ac:dyDescent="0.2"/>
  </sheetData>
  <mergeCells count="16">
    <mergeCell ref="B3:I3"/>
    <mergeCell ref="B4:I4"/>
    <mergeCell ref="B5:I5"/>
    <mergeCell ref="B6:I6"/>
    <mergeCell ref="B7:C9"/>
    <mergeCell ref="D7:H7"/>
    <mergeCell ref="I7:I8"/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</mergeCells>
  <printOptions horizontalCentered="1"/>
  <pageMargins left="0.31496062992125984" right="0.31496062992125984" top="0.35433070866141736" bottom="0.35433070866141736" header="0" footer="0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IP-4</vt:lpstr>
      <vt:lpstr>'IP-4'!Área_de_impresión</vt:lpstr>
      <vt:lpstr>'IP-4'!Títulos_a_imprimir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2021-08-18T00:06:44Z</cp:lastPrinted>
  <dcterms:created xsi:type="dcterms:W3CDTF">2018-10-31T21:40:06Z</dcterms:created>
  <dcterms:modified xsi:type="dcterms:W3CDTF">2021-08-18T00:06:52Z</dcterms:modified>
</cp:coreProperties>
</file>