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SERGIO\Desktop\TCA 2017\ENTREGA ASE\DIRECCION ADMINISTRATIVA\2021\ASE Criterios IFS-2021 OAEPP\Formatos\4.2. IC\"/>
    </mc:Choice>
  </mc:AlternateContent>
  <xr:revisionPtr revIDLastSave="0" documentId="13_ncr:1_{EA30ABF7-DF0E-4D77-9B53-7DD608D4CF0B}" xr6:coauthVersionLast="47" xr6:coauthVersionMax="47" xr10:uidLastSave="{00000000-0000-0000-0000-000000000000}"/>
  <bookViews>
    <workbookView xWindow="-120" yWindow="-120" windowWidth="21840" windowHeight="13140" tabRatio="753" firstSheet="1" activeTab="16" xr2:uid="{00000000-000D-0000-FFFF-FFFF00000000}"/>
  </bookViews>
  <sheets>
    <sheet name="IC-8" sheetId="16" r:id="rId1"/>
    <sheet name="IC-9" sheetId="17" r:id="rId2"/>
    <sheet name="IC-10" sheetId="18" r:id="rId3"/>
    <sheet name="IC-11" sheetId="19" r:id="rId4"/>
    <sheet name="IC-12" sheetId="20" r:id="rId5"/>
    <sheet name="IC-13" sheetId="21" r:id="rId6"/>
    <sheet name="IC-14" sheetId="22" r:id="rId7"/>
    <sheet name="IC-15" sheetId="23" r:id="rId8"/>
    <sheet name="IC-16" sheetId="24" r:id="rId9"/>
    <sheet name="IC-17" sheetId="25" r:id="rId10"/>
    <sheet name="IC-18" sheetId="26" r:id="rId11"/>
    <sheet name="IC-19" sheetId="27" r:id="rId12"/>
    <sheet name="IC-20" sheetId="28" r:id="rId13"/>
    <sheet name="IC-21" sheetId="29" r:id="rId14"/>
    <sheet name="IC-22" sheetId="30" r:id="rId15"/>
    <sheet name="IC-23" sheetId="31" r:id="rId16"/>
    <sheet name="IC-24" sheetId="33" r:id="rId17"/>
  </sheets>
  <definedNames>
    <definedName name="_Hlk2244311" localSheetId="16">'IC-24'!$A$304</definedName>
    <definedName name="_Hlk5795632" localSheetId="16">'IC-24'!$A$293</definedName>
    <definedName name="_Hlk67303042" localSheetId="16">'IC-24'!$A$8</definedName>
    <definedName name="_Hlk67303246" localSheetId="16">'IC-24'!$A$12</definedName>
    <definedName name="_Hlk67303606" localSheetId="16">'IC-24'!$A$25</definedName>
    <definedName name="_xlnm.Print_Area" localSheetId="2">'IC-10'!$A$1:$G$30</definedName>
    <definedName name="_xlnm.Print_Area" localSheetId="3">'IC-11'!$A$1:$E$29</definedName>
    <definedName name="_xlnm.Print_Area" localSheetId="5">'IC-13'!$A$1:$C$25</definedName>
    <definedName name="_xlnm.Print_Area" localSheetId="6">'IC-14'!$A$1:$D$30</definedName>
    <definedName name="_xlnm.Print_Area" localSheetId="8">'IC-16'!$A$1:$F$25</definedName>
    <definedName name="_xlnm.Print_Area" localSheetId="9">'IC-17'!$A$1:$E$29</definedName>
    <definedName name="_xlnm.Print_Area" localSheetId="10">'IC-18'!$A$1:$E$22</definedName>
    <definedName name="_xlnm.Print_Area" localSheetId="11">'IC-19'!$A$1:$E$36</definedName>
    <definedName name="_xlnm.Print_Area" localSheetId="14">'IC-22'!$A$1:$D$54</definedName>
    <definedName name="_xlnm.Print_Area" localSheetId="15">'IC-23'!$A$1:$E$63</definedName>
    <definedName name="_xlnm.Print_Area" localSheetId="1">'IC-9'!$A$1:$G$32</definedName>
    <definedName name="OLE_LINK1" localSheetId="16">'IC-24'!$A$1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6" i="31" l="1"/>
  <c r="D25" i="31"/>
  <c r="C32" i="30"/>
  <c r="C12" i="30"/>
  <c r="D33" i="30"/>
  <c r="C33" i="30"/>
  <c r="D28" i="30"/>
  <c r="D26" i="30"/>
  <c r="C28" i="30"/>
  <c r="C26" i="30"/>
  <c r="D13" i="30"/>
  <c r="D12" i="30" s="1"/>
  <c r="C13" i="30"/>
  <c r="D32" i="30"/>
  <c r="E9" i="28"/>
  <c r="C10" i="25" l="1"/>
  <c r="C9" i="25"/>
  <c r="C8" i="25" s="1"/>
  <c r="C12" i="25"/>
  <c r="C14" i="25"/>
  <c r="C15" i="25"/>
  <c r="D36" i="20"/>
  <c r="D39" i="20"/>
  <c r="E35" i="31" l="1"/>
  <c r="E37" i="31"/>
  <c r="C10" i="20"/>
  <c r="D63" i="20"/>
  <c r="E61" i="20"/>
  <c r="E60" i="20"/>
  <c r="E59" i="20"/>
  <c r="E58" i="20"/>
  <c r="E63" i="20" s="1"/>
  <c r="E45" i="31"/>
  <c r="E44" i="31"/>
  <c r="E43" i="31"/>
  <c r="E42" i="31"/>
  <c r="E41" i="31"/>
  <c r="E40" i="31"/>
  <c r="E39" i="31"/>
  <c r="E38" i="31"/>
  <c r="E36" i="31"/>
  <c r="E29" i="31"/>
  <c r="E28" i="31"/>
  <c r="E26" i="31"/>
  <c r="E25" i="31"/>
  <c r="D24" i="31"/>
  <c r="C24" i="31"/>
  <c r="E24" i="31" l="1"/>
  <c r="D11" i="28"/>
  <c r="C11" i="28"/>
  <c r="E50" i="20"/>
  <c r="E11" i="28" l="1"/>
  <c r="C10" i="27"/>
  <c r="C14" i="27"/>
  <c r="D16" i="27" s="1"/>
  <c r="G12" i="23"/>
  <c r="G10" i="23"/>
  <c r="C10" i="23"/>
  <c r="C13" i="23" s="1"/>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7" i="20"/>
  <c r="D38" i="20"/>
  <c r="D40" i="20"/>
  <c r="D41" i="20"/>
  <c r="D42" i="20"/>
  <c r="D43" i="20"/>
  <c r="D44" i="20"/>
  <c r="C11" i="29"/>
  <c r="C11" i="26"/>
  <c r="D11" i="24"/>
  <c r="D13" i="22"/>
  <c r="C13" i="22"/>
  <c r="C13" i="19"/>
  <c r="C13" i="18"/>
  <c r="D20" i="16"/>
  <c r="D12" i="16"/>
  <c r="C44" i="30" l="1"/>
  <c r="C17" i="25"/>
  <c r="C20" i="27"/>
  <c r="D44" i="30"/>
  <c r="D10" i="20"/>
  <c r="C9" i="27"/>
  <c r="D14" i="27" s="1"/>
  <c r="D12" i="27"/>
  <c r="D11" i="27"/>
  <c r="D13" i="27"/>
  <c r="D15" i="27"/>
  <c r="D10" i="27" l="1"/>
</calcChain>
</file>

<file path=xl/sharedStrings.xml><?xml version="1.0" encoding="utf-8"?>
<sst xmlns="http://schemas.openxmlformats.org/spreadsheetml/2006/main" count="874" uniqueCount="581">
  <si>
    <t>Concepto</t>
  </si>
  <si>
    <t>Efectivo y Equivalentes</t>
  </si>
  <si>
    <t>Activos Intangibles</t>
  </si>
  <si>
    <t>Activos Diferidos</t>
  </si>
  <si>
    <t>Ingresos de Gestión</t>
  </si>
  <si>
    <t>Otros Ingresos y Beneficios</t>
  </si>
  <si>
    <t>Total</t>
  </si>
  <si>
    <t>Notas a los Estados Financieros / Notas de Desglose</t>
  </si>
  <si>
    <t>Notas al Estado de Situación Financiera</t>
  </si>
  <si>
    <t>Activo</t>
  </si>
  <si>
    <t>Cuenta</t>
  </si>
  <si>
    <t>Nombre de la cuenta</t>
  </si>
  <si>
    <t>Tipo</t>
  </si>
  <si>
    <t>Monto</t>
  </si>
  <si>
    <t>Inversiones financieras</t>
  </si>
  <si>
    <t>Clasificación a corto y largo plazo</t>
  </si>
  <si>
    <t>Menor a 3 meses</t>
  </si>
  <si>
    <t>De 3 a 12 meses</t>
  </si>
  <si>
    <t>mayor a 12 meses</t>
  </si>
  <si>
    <t>Glosario de Términos</t>
  </si>
  <si>
    <t>Derechos a Recibir Efectivo y Equivalentes y Bienes o Servicios a Recibir</t>
  </si>
  <si>
    <t>Ingresos por Recuperar a Corto Plazo</t>
  </si>
  <si>
    <t xml:space="preserve">Importe pendiente de cobro </t>
  </si>
  <si>
    <t>Montos sujetos a algún tipo de juicio</t>
  </si>
  <si>
    <t>Factibilidad de cobro</t>
  </si>
  <si>
    <t xml:space="preserve"> Formato IC-10</t>
  </si>
  <si>
    <t>Inversiones Financieras</t>
  </si>
  <si>
    <t>Fideicomisos, Mandatos y Contratos Análogos</t>
  </si>
  <si>
    <t>Características</t>
  </si>
  <si>
    <t>Nombre del Fideicomiso</t>
  </si>
  <si>
    <t>Objeto del Fideicomiso</t>
  </si>
  <si>
    <t>Total:</t>
  </si>
  <si>
    <t>Glosario de términos</t>
  </si>
  <si>
    <t xml:space="preserve"> Formato IC-11</t>
  </si>
  <si>
    <t>Inversiones Financieras (Fideicomisos)</t>
  </si>
  <si>
    <t>Participaciones y Aportaciones de Capital</t>
  </si>
  <si>
    <t>Ente público</t>
  </si>
  <si>
    <t xml:space="preserve"> Formato IC-12</t>
  </si>
  <si>
    <t>Bienes Muebles, Inmuebles e Intangibles</t>
  </si>
  <si>
    <t>Bienes Muebles e Inmuebles</t>
  </si>
  <si>
    <t>Nombre de la Cuenta</t>
  </si>
  <si>
    <t>Monto de Depreciación</t>
  </si>
  <si>
    <t>Acumulada</t>
  </si>
  <si>
    <t>Procedimiento</t>
  </si>
  <si>
    <t>Saldo Inicial del Ejercicio</t>
  </si>
  <si>
    <t>Saldo Final del Ejercicio</t>
  </si>
  <si>
    <t>Flujo</t>
  </si>
  <si>
    <t>Criterio</t>
  </si>
  <si>
    <t>Amortización Acumulada</t>
  </si>
  <si>
    <t xml:space="preserve"> Formato IC-13</t>
  </si>
  <si>
    <t>Estimaciones y Deterioros</t>
  </si>
  <si>
    <t xml:space="preserve">Texto y Formato Libre </t>
  </si>
  <si>
    <t>Criterios para la Determinación de las Estimaciones</t>
  </si>
  <si>
    <t>Observaciones</t>
  </si>
  <si>
    <t xml:space="preserve"> Formato IC-14</t>
  </si>
  <si>
    <t>Otros activos</t>
  </si>
  <si>
    <t xml:space="preserve"> Formato IC-15</t>
  </si>
  <si>
    <t>Pasivo</t>
  </si>
  <si>
    <t>Fondos y Bienes de Terceros en  Administración y/o en Garantía</t>
  </si>
  <si>
    <t>Naturaleza</t>
  </si>
  <si>
    <t>Clasificación</t>
  </si>
  <si>
    <t>Corto plazo</t>
  </si>
  <si>
    <t>Largo plazo</t>
  </si>
  <si>
    <t xml:space="preserve"> Formato IC-16</t>
  </si>
  <si>
    <t xml:space="preserve"> Formato IC-17</t>
  </si>
  <si>
    <t>Notas al Estado de Actividades</t>
  </si>
  <si>
    <t xml:space="preserve"> Formato IC-18</t>
  </si>
  <si>
    <t xml:space="preserve"> Formato IC-19</t>
  </si>
  <si>
    <t>Gastos y Otras Pérdidas</t>
  </si>
  <si>
    <t>Gastos, transferencias, subsidios, otras ayudas, participaciones y aportaciones, otros gastos y pérdidas extraordinarias e ingresos y gastos extraordinarios</t>
  </si>
  <si>
    <t>% Gasto</t>
  </si>
  <si>
    <t>Explicación</t>
  </si>
  <si>
    <t xml:space="preserve"> Formato IC-20</t>
  </si>
  <si>
    <t>Notas al Estado de Variación en la Hacienda Pública</t>
  </si>
  <si>
    <t>Patrimonio Contribuido y Generado</t>
  </si>
  <si>
    <t>Modificación</t>
  </si>
  <si>
    <t xml:space="preserve"> Formato IC-21</t>
  </si>
  <si>
    <t>Modificaciones al Patrimonio Contribuido</t>
  </si>
  <si>
    <t xml:space="preserve"> Formato IC-22</t>
  </si>
  <si>
    <t>Notas al Estado de Flujos de Efectivo</t>
  </si>
  <si>
    <t>Flujo de Efectivo</t>
  </si>
  <si>
    <t>Efectivo en bancos - Tesorería</t>
  </si>
  <si>
    <t>Efectivo en bancos - Dependencias</t>
  </si>
  <si>
    <t>Inversiones Temporales (hasta 3 meses)</t>
  </si>
  <si>
    <t>Fondos con  afectación específica</t>
  </si>
  <si>
    <t>Depósitos de Fondos de Terceros y otros</t>
  </si>
  <si>
    <t>Total efectivo y equivalentes</t>
  </si>
  <si>
    <t>…</t>
  </si>
  <si>
    <t>PRESUPUESTO DE EGRESOS PAGADO</t>
  </si>
  <si>
    <t>8270-00-0000-00-0000-0000</t>
  </si>
  <si>
    <t>PRESUPUESTO DE EGRESOS EJERCIDO</t>
  </si>
  <si>
    <t>8260-00-0000-00-0000-0000</t>
  </si>
  <si>
    <t>PRESUPUESTO DEVENGADO</t>
  </si>
  <si>
    <t>8250-00-0000-00-0000-0000</t>
  </si>
  <si>
    <t>PRESUPUESTO COMPROMETIDO</t>
  </si>
  <si>
    <t>8240-00-0000-00-0000-0000</t>
  </si>
  <si>
    <t>PRESUPUESTO DE EGRESOS MODIFICADO</t>
  </si>
  <si>
    <t>8230-00-0000-00-0000-0000</t>
  </si>
  <si>
    <t>PRESUPUESTO DE EGRESOS POR EJERCER</t>
  </si>
  <si>
    <t>8220-00-0000-00-0000-0000</t>
  </si>
  <si>
    <t>PRESUPUESTO DE EGRESOS APROBADO</t>
  </si>
  <si>
    <t>8210-00-0000-00-0000-0000</t>
  </si>
  <si>
    <t>LEY DE INGRESOS RECAUDADA</t>
  </si>
  <si>
    <t>8150-00-0000-00-0000-0000</t>
  </si>
  <si>
    <t>LEY DE INGRESOS DEVENGADA</t>
  </si>
  <si>
    <t>8140-00-0000-00-0000-0000</t>
  </si>
  <si>
    <t>LEY DE INGRESOS MODIFICADA</t>
  </si>
  <si>
    <t>8130-00-0000-00-0000-0000</t>
  </si>
  <si>
    <t>LEY DE INGRESOS POR EJECUTAR</t>
  </si>
  <si>
    <t>8120-00-0000-00-0000-0000</t>
  </si>
  <si>
    <t>LEY DE INGRESOS ESTIMADA</t>
  </si>
  <si>
    <t>8110-00-0000-00-0000-0000</t>
  </si>
  <si>
    <t>FLUJO</t>
  </si>
  <si>
    <t>SALDO FINAL</t>
  </si>
  <si>
    <t>SALDO INICIAL</t>
  </si>
  <si>
    <t>NOMBRE DE LA CUENTA</t>
  </si>
  <si>
    <t>CUENTA</t>
  </si>
  <si>
    <t>NOTAS DE MEMORIA</t>
  </si>
  <si>
    <t>B) Presupuestales:</t>
  </si>
  <si>
    <t>Bienes concesionados o en comodato</t>
  </si>
  <si>
    <t>Los contratos firmados de construcciones por tipo de contrato.</t>
  </si>
  <si>
    <t>Contratos para Inversión Mediante Proyectos para Prestación de Servicios (PPS) y similares</t>
  </si>
  <si>
    <t>Juicios</t>
  </si>
  <si>
    <t>No obstante, las cuentas de Avales y Garantías y la de Juicios que se encuentran clasificadas como cuentas de orden se pueden reconocer como pasivos contingentes dada la naturaleza de las operaciones que realizan los entes públicos.</t>
  </si>
  <si>
    <t>Avales y garantías</t>
  </si>
  <si>
    <t>Por tipo de emisión de instrumento: monto, tasa y vencimiento.</t>
  </si>
  <si>
    <t>Emisión de obligaciones</t>
  </si>
  <si>
    <t>Valores</t>
  </si>
  <si>
    <t>A)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</si>
  <si>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</si>
  <si>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Notas de Memoria (Cuentas de orden)</t>
  </si>
  <si>
    <t>Notas a los Estados Financieros</t>
  </si>
  <si>
    <t xml:space="preserve"> Formato IC-8</t>
  </si>
  <si>
    <t xml:space="preserve"> Formato IC-9</t>
  </si>
  <si>
    <t xml:space="preserve"> Formato IC-23</t>
  </si>
  <si>
    <r>
      <rPr>
        <b/>
        <sz val="9"/>
        <color indexed="8"/>
        <rFont val="Arial"/>
        <family val="2"/>
      </rPr>
      <t xml:space="preserve">Cuenta: </t>
    </r>
    <r>
      <rPr>
        <sz val="9"/>
        <color indexed="8"/>
        <rFont val="Arial"/>
        <family val="2"/>
      </rPr>
      <t>Corresponde al número de la cuenta contable.</t>
    </r>
  </si>
  <si>
    <r>
      <rPr>
        <b/>
        <sz val="9"/>
        <color indexed="8"/>
        <rFont val="Arial"/>
        <family val="2"/>
      </rPr>
      <t xml:space="preserve">Nombre de la Cuenta: </t>
    </r>
    <r>
      <rPr>
        <sz val="9"/>
        <color indexed="8"/>
        <rFont val="Arial"/>
        <family val="2"/>
      </rPr>
      <t>Corresponde al nombre o descripción de la cuenta contable.</t>
    </r>
  </si>
  <si>
    <r>
      <rPr>
        <b/>
        <sz val="9"/>
        <color indexed="8"/>
        <rFont val="Arial"/>
        <family val="2"/>
      </rPr>
      <t xml:space="preserve">Monto: </t>
    </r>
    <r>
      <rPr>
        <sz val="9"/>
        <color indexed="8"/>
        <rFont val="Arial"/>
        <family val="2"/>
      </rPr>
      <t>Saldo final de la cuenta al cierre del ejercicio fiscal.</t>
    </r>
  </si>
  <si>
    <r>
      <rPr>
        <b/>
        <sz val="9"/>
        <rFont val="Arial"/>
        <family val="2"/>
      </rPr>
      <t xml:space="preserve">Monto: </t>
    </r>
    <r>
      <rPr>
        <sz val="9"/>
        <rFont val="Arial"/>
        <family val="2"/>
      </rPr>
      <t>Saldo final del importe fideicomitido al cierre del ejercicio fiscal.</t>
    </r>
  </si>
  <si>
    <r>
      <rPr>
        <b/>
        <sz val="9"/>
        <color indexed="8"/>
        <rFont val="Arial"/>
        <family val="2"/>
      </rPr>
      <t xml:space="preserve">Tipo: </t>
    </r>
    <r>
      <rPr>
        <sz val="9"/>
        <color indexed="8"/>
        <rFont val="Arial"/>
        <family val="2"/>
      </rPr>
      <t>Tipo de fideicomiso(s) que tiene la entidad derivado de los recursos asignados (Art. 32 LGCG.). Puede ser de: Administración, Inversión.</t>
    </r>
  </si>
  <si>
    <r>
      <rPr>
        <b/>
        <sz val="9"/>
        <color indexed="8"/>
        <rFont val="Arial"/>
        <family val="2"/>
      </rPr>
      <t xml:space="preserve">Nombre del Fideicomiso: </t>
    </r>
    <r>
      <rPr>
        <sz val="9"/>
        <color indexed="8"/>
        <rFont val="Arial"/>
        <family val="2"/>
      </rPr>
      <t>Nombre con el que se identifica el fideicomiso.</t>
    </r>
  </si>
  <si>
    <r>
      <t xml:space="preserve">Objeto del Fideicomiso: </t>
    </r>
    <r>
      <rPr>
        <sz val="9"/>
        <color indexed="8"/>
        <rFont val="Arial"/>
        <family val="2"/>
      </rPr>
      <t>Razón de existencia/fin del fideicomiso.</t>
    </r>
  </si>
  <si>
    <r>
      <rPr>
        <b/>
        <sz val="9"/>
        <color indexed="8"/>
        <rFont val="Arial"/>
        <family val="2"/>
      </rPr>
      <t xml:space="preserve">Ente público: </t>
    </r>
    <r>
      <rPr>
        <sz val="9"/>
        <color indexed="8"/>
        <rFont val="Arial"/>
        <family val="2"/>
      </rPr>
      <t xml:space="preserve">Especificar el nombre de la Empresa u Organismo Público al que se realizó la aportación. </t>
    </r>
  </si>
  <si>
    <r>
      <rPr>
        <b/>
        <sz val="9"/>
        <color indexed="8"/>
        <rFont val="Arial"/>
        <family val="2"/>
      </rPr>
      <t xml:space="preserve">Saldo Final: </t>
    </r>
    <r>
      <rPr>
        <sz val="9"/>
        <color indexed="8"/>
        <rFont val="Arial"/>
        <family val="2"/>
      </rPr>
      <t>Importe final al cierre del ejercicio fiscal.</t>
    </r>
  </si>
  <si>
    <r>
      <rPr>
        <b/>
        <sz val="9"/>
        <color indexed="8"/>
        <rFont val="Arial"/>
        <family val="2"/>
      </rPr>
      <t xml:space="preserve">Monto: </t>
    </r>
    <r>
      <rPr>
        <sz val="9"/>
        <color indexed="8"/>
        <rFont val="Arial"/>
        <family val="2"/>
      </rPr>
      <t>Saldo final al cierre del ejercicio fiscal.</t>
    </r>
  </si>
  <si>
    <r>
      <rPr>
        <b/>
        <sz val="9"/>
        <color indexed="8"/>
        <rFont val="Arial"/>
        <family val="2"/>
      </rPr>
      <t xml:space="preserve">Características: </t>
    </r>
    <r>
      <rPr>
        <sz val="9"/>
        <color indexed="8"/>
        <rFont val="Arial"/>
        <family val="2"/>
      </rPr>
      <t>Características cualitativas significativas que les impacten financieramente.</t>
    </r>
  </si>
  <si>
    <r>
      <rPr>
        <b/>
        <sz val="9"/>
        <color indexed="8"/>
        <rFont val="Arial"/>
        <family val="2"/>
      </rPr>
      <t xml:space="preserve">Monto: </t>
    </r>
    <r>
      <rPr>
        <sz val="9"/>
        <color indexed="8"/>
        <rFont val="Arial"/>
        <family val="2"/>
      </rPr>
      <t>Saldo final al cierre del ejercicio.</t>
    </r>
  </si>
  <si>
    <r>
      <rPr>
        <b/>
        <sz val="9"/>
        <color indexed="8"/>
        <rFont val="Arial"/>
        <family val="2"/>
      </rPr>
      <t xml:space="preserve">Naturaleza: </t>
    </r>
    <r>
      <rPr>
        <sz val="9"/>
        <color indexed="8"/>
        <rFont val="Arial"/>
        <family val="2"/>
      </rPr>
      <t>Especificar origen de dicho recurso: Federal, Estatal, Municipal, Particulares.</t>
    </r>
  </si>
  <si>
    <r>
      <rPr>
        <b/>
        <sz val="9"/>
        <color indexed="8"/>
        <rFont val="Arial"/>
        <family val="2"/>
      </rPr>
      <t xml:space="preserve">% Gasto: </t>
    </r>
    <r>
      <rPr>
        <sz val="9"/>
        <color indexed="8"/>
        <rFont val="Arial"/>
        <family val="2"/>
      </rPr>
      <t>Porcentaje que representa el gasto con respecto del total ejercido.</t>
    </r>
  </si>
  <si>
    <r>
      <rPr>
        <b/>
        <sz val="9"/>
        <color indexed="8"/>
        <rFont val="Arial"/>
        <family val="2"/>
      </rPr>
      <t>Explicación:</t>
    </r>
    <r>
      <rPr>
        <sz val="9"/>
        <color indexed="8"/>
        <rFont val="Arial"/>
        <family val="2"/>
      </rPr>
      <t xml:space="preserve"> Justificar aquellas cuentas de gastos que en lo individual representen el 10% o más del total de los gastos.</t>
    </r>
  </si>
  <si>
    <r>
      <rPr>
        <b/>
        <sz val="9"/>
        <color indexed="8"/>
        <rFont val="Arial"/>
        <family val="2"/>
      </rPr>
      <t xml:space="preserve">Cuenta: </t>
    </r>
    <r>
      <rPr>
        <sz val="9"/>
        <color indexed="8"/>
        <rFont val="Arial"/>
        <family val="2"/>
      </rPr>
      <t>Corresponde al número de la cuenta de acuerdo al Plan de Cuentas emitido por el CONAC.</t>
    </r>
  </si>
  <si>
    <r>
      <rPr>
        <b/>
        <sz val="9"/>
        <color indexed="8"/>
        <rFont val="Arial"/>
        <family val="2"/>
      </rPr>
      <t xml:space="preserve">Nombre de la Cuenta: </t>
    </r>
    <r>
      <rPr>
        <sz val="9"/>
        <color indexed="8"/>
        <rFont val="Arial"/>
        <family val="2"/>
      </rPr>
      <t>Corresponde al nombre o descripción de la cuenta de acuerdo al Plan de Cuentas emitido por el CONAC.</t>
    </r>
  </si>
  <si>
    <r>
      <t xml:space="preserve">Saldo Inicial: </t>
    </r>
    <r>
      <rPr>
        <sz val="9"/>
        <color indexed="8"/>
        <rFont val="Arial"/>
        <family val="2"/>
      </rPr>
      <t>Saldo al 31 de diciembre del año anterior a la cuenta pública que se presenta.</t>
    </r>
  </si>
  <si>
    <r>
      <rPr>
        <b/>
        <sz val="9"/>
        <color indexed="8"/>
        <rFont val="Arial"/>
        <family val="2"/>
      </rPr>
      <t xml:space="preserve">Modificación: </t>
    </r>
    <r>
      <rPr>
        <sz val="9"/>
        <color indexed="8"/>
        <rFont val="Arial"/>
        <family val="2"/>
      </rPr>
      <t>Variación (aumento o disminución) del patrimonio en el periodo, (diferencia entre saldo final y el saldo inicial).</t>
    </r>
  </si>
  <si>
    <r>
      <rPr>
        <b/>
        <sz val="9"/>
        <color indexed="8"/>
        <rFont val="Arial"/>
        <family val="2"/>
      </rPr>
      <t xml:space="preserve">Tipo: </t>
    </r>
    <r>
      <rPr>
        <sz val="9"/>
        <color indexed="8"/>
        <rFont val="Arial"/>
        <family val="2"/>
      </rPr>
      <t>Tipo de patrimonio: Aportaciones, Donaciones de Capital y/o Actualización de la Hacienda Pública/Patrimonio.</t>
    </r>
  </si>
  <si>
    <r>
      <rPr>
        <b/>
        <sz val="9"/>
        <color indexed="8"/>
        <rFont val="Arial"/>
        <family val="2"/>
      </rPr>
      <t xml:space="preserve">Naturaleza: </t>
    </r>
    <r>
      <rPr>
        <sz val="9"/>
        <color indexed="8"/>
        <rFont val="Arial"/>
        <family val="2"/>
      </rPr>
      <t>Procedencia de los recursos: Estatal o Municipal.</t>
    </r>
  </si>
  <si>
    <r>
      <t xml:space="preserve">Las cuentas que se manejan para efectos de este documento son las siguientes:
</t>
    </r>
    <r>
      <rPr>
        <sz val="9"/>
        <color indexed="8"/>
        <rFont val="Arial"/>
        <family val="2"/>
      </rPr>
      <t xml:space="preserve">
</t>
    </r>
    <r>
      <rPr>
        <b/>
        <sz val="10"/>
        <rFont val="Arial"/>
        <family val="2"/>
      </rPr>
      <t/>
    </r>
  </si>
  <si>
    <r>
      <rPr>
        <b/>
        <sz val="9"/>
        <color indexed="8"/>
        <rFont val="Arial"/>
        <family val="2"/>
      </rPr>
      <t xml:space="preserve">CUENTA:  </t>
    </r>
    <r>
      <rPr>
        <sz val="9"/>
        <color indexed="8"/>
        <rFont val="Arial"/>
        <family val="2"/>
      </rPr>
      <t>Corresponde al número de la cuenta de acuerdo al plan de cuentas emitido por el CONAC.</t>
    </r>
  </si>
  <si>
    <r>
      <rPr>
        <b/>
        <sz val="9"/>
        <color indexed="8"/>
        <rFont val="Arial"/>
        <family val="2"/>
      </rPr>
      <t xml:space="preserve">NOMBRE DE LA CUENTA:  </t>
    </r>
    <r>
      <rPr>
        <sz val="9"/>
        <color indexed="8"/>
        <rFont val="Arial"/>
        <family val="2"/>
      </rPr>
      <t>Corresponde al nombre o descripción de la cuenta de acuerdo al plan de cuentas emitido por el CONAC.</t>
    </r>
  </si>
  <si>
    <r>
      <rPr>
        <b/>
        <sz val="9"/>
        <color indexed="8"/>
        <rFont val="Arial"/>
        <family val="2"/>
      </rPr>
      <t xml:space="preserve">SALDO INICIAL: </t>
    </r>
    <r>
      <rPr>
        <sz val="9"/>
        <color indexed="8"/>
        <rFont val="Arial"/>
        <family val="2"/>
      </rPr>
      <t>Saldo al 31 de diciembre del año anterior a la Cuenta Pública que se presenta.</t>
    </r>
  </si>
  <si>
    <r>
      <rPr>
        <b/>
        <sz val="9"/>
        <color indexed="8"/>
        <rFont val="Arial"/>
        <family val="2"/>
      </rPr>
      <t xml:space="preserve">FLUJO:  </t>
    </r>
    <r>
      <rPr>
        <sz val="9"/>
        <color indexed="8"/>
        <rFont val="Arial"/>
        <family val="2"/>
      </rPr>
      <t>Diferencia entre el saldo final y el inicial presentados.</t>
    </r>
  </si>
  <si>
    <r>
      <rPr>
        <b/>
        <sz val="9"/>
        <color indexed="8"/>
        <rFont val="Arial"/>
        <family val="2"/>
      </rPr>
      <t xml:space="preserve">Tipo: </t>
    </r>
    <r>
      <rPr>
        <sz val="9"/>
        <color indexed="8"/>
        <rFont val="Arial"/>
        <family val="2"/>
      </rPr>
      <t>Especificar el tipo de instrumento de inversión: Bonos, Petrobonos, Cetes, Mesa de dinero, etc.</t>
    </r>
  </si>
  <si>
    <t>Saldo final al 31 de diciembre de 20XN.</t>
  </si>
  <si>
    <t>Saldo final al 31 de diciembre de 20XN-1.</t>
  </si>
  <si>
    <t>Fondos con afectación específica</t>
  </si>
  <si>
    <r>
      <rPr>
        <b/>
        <sz val="9"/>
        <color indexed="8"/>
        <rFont val="Arial"/>
        <family val="2"/>
      </rPr>
      <t xml:space="preserve">Características: </t>
    </r>
    <r>
      <rPr>
        <sz val="9"/>
        <color indexed="8"/>
        <rFont val="Arial"/>
        <family val="2"/>
      </rPr>
      <t>Características relevantes que tengan impacto financiero o situación de riesgo. Ejemplo: Becas a fondo perdido.</t>
    </r>
  </si>
  <si>
    <r>
      <rPr>
        <b/>
        <sz val="9"/>
        <color indexed="8"/>
        <rFont val="Arial"/>
        <family val="2"/>
      </rPr>
      <t xml:space="preserve">Tipo: </t>
    </r>
    <r>
      <rPr>
        <sz val="9"/>
        <color indexed="8"/>
        <rFont val="Arial"/>
        <family val="2"/>
      </rPr>
      <t>Tipo de Participaciones y Aportaciones de capital que tiene la entidad. Ejemplo: Ordinarias, preferentes, serie A, B, C.</t>
    </r>
  </si>
  <si>
    <t>Informar los criterios utilizados para la determinación de las estimaciones; por ejemplo: Estimación de cuentas incobrables, estimación de inventarios, deterioro de activos biológicos y cualquier otra que aplique.</t>
  </si>
  <si>
    <r>
      <rPr>
        <b/>
        <sz val="9"/>
        <color indexed="8"/>
        <rFont val="Arial"/>
        <family val="2"/>
      </rPr>
      <t>Tipo:</t>
    </r>
    <r>
      <rPr>
        <sz val="9"/>
        <color indexed="8"/>
        <rFont val="Arial"/>
        <family val="2"/>
      </rPr>
      <t xml:space="preserve"> Función económica que realiza.</t>
    </r>
  </si>
  <si>
    <t>Pasivos Diferidos y Otros</t>
  </si>
  <si>
    <t>Saldo inicial</t>
  </si>
  <si>
    <t>Saldo final</t>
  </si>
  <si>
    <t>Los valores en custodia de instrumentos prestados a formadores de mercado e instrumentos de créditos recibidos en garantía de los formadores de mercado u otros.</t>
  </si>
  <si>
    <t>Como ejemplos de juicios se tienen de forma enunciativa mas no limitativa: civiles, penales, fiscales, agrarios, administrativos, ambientales, laborales, mercantiles y procedimientos arbitrales.</t>
  </si>
  <si>
    <t>Se informará de manera agrupada, en las notas a los Estados Financieros las cuentas de orden contable y cuentas de orden presupuestario.</t>
  </si>
  <si>
    <r>
      <t xml:space="preserve">NOTA: </t>
    </r>
    <r>
      <rPr>
        <sz val="9"/>
        <rFont val="Arial"/>
        <family val="2"/>
      </rPr>
      <t>Las cuentas y conceptos utilizados en los instructivos es sólo para efectos de ejemplificar su llenado (se contemplarán las cuentas 7000 y 8000 del Plan de Cuentas).</t>
    </r>
  </si>
  <si>
    <r>
      <rPr>
        <b/>
        <sz val="9"/>
        <color indexed="8"/>
        <rFont val="Arial"/>
        <family val="2"/>
      </rPr>
      <t xml:space="preserve">SALDO FINAL: </t>
    </r>
    <r>
      <rPr>
        <sz val="9"/>
        <color indexed="8"/>
        <rFont val="Arial"/>
        <family val="2"/>
      </rPr>
      <t xml:space="preserve">Importe final del periodo al que corresponde la Cuenta Pública presentada. </t>
    </r>
  </si>
  <si>
    <t xml:space="preserve">Tribunal de Justicia Administrativa del Estado de Guerrero </t>
  </si>
  <si>
    <t>NO APLICA</t>
  </si>
  <si>
    <t>1260</t>
  </si>
  <si>
    <t>1261</t>
  </si>
  <si>
    <t>1261-03</t>
  </si>
  <si>
    <t>1261-03-1</t>
  </si>
  <si>
    <t>1263</t>
  </si>
  <si>
    <t>1263-01</t>
  </si>
  <si>
    <t>1263-01-1</t>
  </si>
  <si>
    <t>1263-01-1-00001</t>
  </si>
  <si>
    <t>1263-01-1-00002</t>
  </si>
  <si>
    <t>1263-01-3</t>
  </si>
  <si>
    <t>1263-01-3-00003</t>
  </si>
  <si>
    <t>1263-01-3-00004</t>
  </si>
  <si>
    <t>1263-01-3-00005</t>
  </si>
  <si>
    <t>1263-01-3-00006</t>
  </si>
  <si>
    <t>1263-01-3-00007</t>
  </si>
  <si>
    <t>1263-01-4</t>
  </si>
  <si>
    <t>1263-01-4-00001</t>
  </si>
  <si>
    <t>1263-01-4-00002</t>
  </si>
  <si>
    <t>1263-01-4-00003</t>
  </si>
  <si>
    <t>1263-01-4-00004</t>
  </si>
  <si>
    <t>1263-01-4-00005</t>
  </si>
  <si>
    <t>1263-01-4-00006</t>
  </si>
  <si>
    <t>1263-03</t>
  </si>
  <si>
    <t>1263-03-1</t>
  </si>
  <si>
    <t>1263-03-1-00001</t>
  </si>
  <si>
    <t>1263-06</t>
  </si>
  <si>
    <t>1263-06-4</t>
  </si>
  <si>
    <t>1263-06-4-00001</t>
  </si>
  <si>
    <t>1263-06-4-00002</t>
  </si>
  <si>
    <t>1263-06-6</t>
  </si>
  <si>
    <t>1263-06-6-00001</t>
  </si>
  <si>
    <t>1265</t>
  </si>
  <si>
    <t>1265-01</t>
  </si>
  <si>
    <t>1265-01-1</t>
  </si>
  <si>
    <t>1265-01-1-00001</t>
  </si>
  <si>
    <t>DEPRECIACIÓN, DETERIORO Y AMORTIZACIÓN ACUMULADA DE BIENES</t>
  </si>
  <si>
    <t>DEPRECIACIÓN ACUMULADA DE BIENES INMUEBLES</t>
  </si>
  <si>
    <t>EDIFICIOS NO HABITACIONALES</t>
  </si>
  <si>
    <t>BIEN INMUEBLE PARA EL AREA DE ARCHIVO 12/11/20</t>
  </si>
  <si>
    <t>DEPRECIACIÓN ACUMULADA DE BIENES MUEBLES</t>
  </si>
  <si>
    <t>MOBILIARIO Y EQUIPO DE ADMINISTRACION</t>
  </si>
  <si>
    <t>MUEBLES DE OFICINA Y ESTANTERIA</t>
  </si>
  <si>
    <t>ESCRITORIOS DE MADERA X16</t>
  </si>
  <si>
    <t>ESTANTES DE 4 REPISA X11</t>
  </si>
  <si>
    <t>EQUIPO DE COMPUTO Y TECNOLOGIAS DE LA INFORMACIÓN</t>
  </si>
  <si>
    <t>COMPUTADORA AIO MOD. 24-F101Ia BLANCA X23</t>
  </si>
  <si>
    <t>LAPTOP THIN 15 DY1013L4C17 X4</t>
  </si>
  <si>
    <t>LAPTOP 15CW1082LM HP DORADO X6</t>
  </si>
  <si>
    <t>LAPTOP 15 CW1082LM HP DORADO X2</t>
  </si>
  <si>
    <t>MULTIFUNCIONAL EPSON ECOTANK M3170 X5</t>
  </si>
  <si>
    <t>OTROS MOBILIARIOS Y EQUIPO DE ADMINISTRACION</t>
  </si>
  <si>
    <t>EXTINTOR A BASE DE CARBONO X4</t>
  </si>
  <si>
    <t>PORTA EXTINTOR DE CILINDRO DE ACERO X14</t>
  </si>
  <si>
    <t>EXTINTOR AUT. DE PRESION CONTENIDA BASE DE POLVO QUIMICO X1</t>
  </si>
  <si>
    <t>EXTINTOR AUT. DE PRESION CONTENIDA BASE DE HEXAFLUOROPRANO X1</t>
  </si>
  <si>
    <t>EXTINTOR A BASE DE POLVO QUIMICO SECO X8</t>
  </si>
  <si>
    <t>EXTINTOR A BASE AGUA LIGERA X2</t>
  </si>
  <si>
    <t>EQUIPO E INSTRUMENTAL MEDICO Y DE LABORATORIO</t>
  </si>
  <si>
    <t>EQUIPO MEDICO Y DE LABORATORIO</t>
  </si>
  <si>
    <t>TOTEM SANITIZANTE X3</t>
  </si>
  <si>
    <t>MAQUINARIA, OTROS EQUIPOS Y HERRAMIENTAS</t>
  </si>
  <si>
    <t>SISTEMA DE AIRE ACONDICIONADO Y REFRIGERACION</t>
  </si>
  <si>
    <t>AIRE ACONDICIONADO TIPO MINISPLIT 1.5 TR X2</t>
  </si>
  <si>
    <t>AIRE ACONDICIONADO TIPO MINISPLIT 2.0 TR X3</t>
  </si>
  <si>
    <t>EQUIPO DE GENERACION ELECTRICA,APARATOS Y ACCE. ELECTRICOS</t>
  </si>
  <si>
    <t>SISTEMA FOTOVOLTAICO PANELES SOLARES</t>
  </si>
  <si>
    <t>AMORTIZACIÓN ACUMULADA DE ACTIVOS INTANGIBLES</t>
  </si>
  <si>
    <t>ACTIVOS INTANGIBLES</t>
  </si>
  <si>
    <t>SOFTWARE</t>
  </si>
  <si>
    <t>SISTEMA DE IMPLEMENTACION DEL JUICIO EN LINEA</t>
  </si>
  <si>
    <t>LINEA RECTA</t>
  </si>
  <si>
    <t>BUENO</t>
  </si>
  <si>
    <t>REGULAR</t>
  </si>
  <si>
    <t>FONDOS Y BIENES  DE TERCEROS EN GARANTIA Y/O ADMINISTRACION A LARGO PLAZO</t>
  </si>
  <si>
    <t>PARTICULARES</t>
  </si>
  <si>
    <t>FONDOS EN GARANTIA A LARGO PLAZO</t>
  </si>
  <si>
    <t>CONFIABILIDAD</t>
  </si>
  <si>
    <t>2251-001</t>
  </si>
  <si>
    <t>FIANZAS DEPOSITADAS</t>
  </si>
  <si>
    <t>4000</t>
  </si>
  <si>
    <t>INGRESOS Y OTROS BENEFICIOS</t>
  </si>
  <si>
    <t>4100</t>
  </si>
  <si>
    <t>INGRESOS DE GESTIÓN</t>
  </si>
  <si>
    <t>4150</t>
  </si>
  <si>
    <t>PRODUCTOS</t>
  </si>
  <si>
    <t>4151</t>
  </si>
  <si>
    <t>4170</t>
  </si>
  <si>
    <t>INGRESOS POR VENTA DE BIENES Y PRESTACIÓN DE SERVICIOS</t>
  </si>
  <si>
    <t>4178</t>
  </si>
  <si>
    <t>INGRESOS POR VENTA DE BIENES Y PRESTACIÓN DE SERVICIOS DE LOS PODERES LEGISLATIVO Y JUDICIAL, Y DE LOS ÓRGANOS AUTÓNOMOS</t>
  </si>
  <si>
    <t>4200</t>
  </si>
  <si>
    <t>PARTICIPACIONES, APORTACIONES, CONVENIOS, INCENTIVOS DERIVADOS DE LA COLABORACIÓN FISCAL, FONDOS DISTINTOS DE APORTACIONES, TRANSFERENCIAS, ASIGNACIONES, SUBSIDIOS Y SUBVENCIONES, Y PENSIONES Y JUBILACIONES</t>
  </si>
  <si>
    <t>4220</t>
  </si>
  <si>
    <t>TRANSFERENCIAS, ASIGNACIONES, SUBSIDIOS Y SUBVENCIONES, Y PENSIONES Y JUBILACIONES</t>
  </si>
  <si>
    <t>4221</t>
  </si>
  <si>
    <t>TRANSFERENCIAS Y ASIGNACIONES</t>
  </si>
  <si>
    <t>RELEVANCIA</t>
  </si>
  <si>
    <t>ESTATAL</t>
  </si>
  <si>
    <t>5000</t>
  </si>
  <si>
    <t>GASTOS Y OTRAS PÉRDIDAS</t>
  </si>
  <si>
    <t>5100</t>
  </si>
  <si>
    <t>GASTOS DE FUNCIONAMIENTO</t>
  </si>
  <si>
    <t>5110</t>
  </si>
  <si>
    <t>SERVICIOS PERSONALES</t>
  </si>
  <si>
    <t>REPRESENTA EL GASTO DE LA NÓMINA SERVICIOS PERSONALES CAPITULO 1000</t>
  </si>
  <si>
    <t>MATERIALES Y SUMINISTROS</t>
  </si>
  <si>
    <t xml:space="preserve">SERVICIOS GENERALES </t>
  </si>
  <si>
    <t>5500</t>
  </si>
  <si>
    <t>OTROS GASTOS Y PÉRDIDAS EXTRAORDINARIAS</t>
  </si>
  <si>
    <t>ESTIMACIONES, DEPRECIACIONES, DETERIOROS, OBSOLENCIA Y AMORTIZACIONES</t>
  </si>
  <si>
    <t>5590</t>
  </si>
  <si>
    <t>OTROS GASTOS</t>
  </si>
  <si>
    <t>RESULTADOS DEL EJERCICIO</t>
  </si>
  <si>
    <t>Actualización de la Hacienda Pública/Patrimonio.</t>
  </si>
  <si>
    <t>NO HUBO MODIFICACIONES</t>
  </si>
  <si>
    <t>1113</t>
  </si>
  <si>
    <t>BANCOS/DEPENDENCIAS Y OTROS</t>
  </si>
  <si>
    <t>1113-01</t>
  </si>
  <si>
    <t>BANAMEX</t>
  </si>
  <si>
    <t>1113-01-02</t>
  </si>
  <si>
    <t>Banamex Cta. 622037 DERECHOS</t>
  </si>
  <si>
    <t>1113-01-03</t>
  </si>
  <si>
    <t>Banamex Cta. 620411 FIANZAS</t>
  </si>
  <si>
    <t>1113-01-04</t>
  </si>
  <si>
    <t>Banamex Cta. 625649 MULTAS</t>
  </si>
  <si>
    <t>1113-01-05</t>
  </si>
  <si>
    <t>Banamex Cta. 6137415</t>
  </si>
  <si>
    <t>1113-01-06</t>
  </si>
  <si>
    <t>Banamex Cta. 80938735 NÓMINA</t>
  </si>
  <si>
    <t>1113-01-07</t>
  </si>
  <si>
    <t>Banamex Cta. 34691135 FONDO DE AHORRO</t>
  </si>
  <si>
    <t>1113-01-08</t>
  </si>
  <si>
    <t>Banamex Cta. 3270910 MULTAS II</t>
  </si>
  <si>
    <t>1113-01-09</t>
  </si>
  <si>
    <t>Banamex Cta. 3089450 FONDO DE TRABAJO</t>
  </si>
  <si>
    <t>1113-01-10</t>
  </si>
  <si>
    <t>Banamex Cta. 0592949 ISSSTE</t>
  </si>
  <si>
    <t>1113-01-11</t>
  </si>
  <si>
    <t>Banamex Cta. 6479448 NOMINA 2020</t>
  </si>
  <si>
    <t>1113-01-12</t>
  </si>
  <si>
    <t>Banamex Cta. 2024622 FONDO DE TRABAJO 2020</t>
  </si>
  <si>
    <t>1114</t>
  </si>
  <si>
    <t>INVERSIONES TEMPORALES (HASTA 3 MESES)</t>
  </si>
  <si>
    <t>1114-01</t>
  </si>
  <si>
    <t>INVERSION EMPRESARIAL</t>
  </si>
  <si>
    <t>1114-01-001</t>
  </si>
  <si>
    <t>Banamex CH 4392/2324424 FONDO DE AHORRO</t>
  </si>
  <si>
    <t>1114-01-002</t>
  </si>
  <si>
    <t>Banamex CH 4392/9794598620 FONDO DE TRABAJO</t>
  </si>
  <si>
    <t>1251-5911</t>
  </si>
  <si>
    <t xml:space="preserve">SOFTWARE- SISTEMA DE IMPLEMENTACION DE JUICIO EN LINEA </t>
  </si>
  <si>
    <t>AVALES Y GARANTÍAS</t>
  </si>
  <si>
    <t>FIANZAS Y GARANTÍAS RECIBIDAS POR DEUDAS A COBRAR</t>
  </si>
  <si>
    <t>FIANZAS Y GARANTÍAS RECIBIDAS</t>
  </si>
  <si>
    <t>JUICIOS</t>
  </si>
  <si>
    <t>DEMANDAS JUDICIAL EN PROCESO DE RESOLUCIÓN</t>
  </si>
  <si>
    <t>RESOLUCIÓN DE DEMANDAS EN PROCESO JUDICIAL</t>
  </si>
  <si>
    <r>
      <rPr>
        <b/>
        <sz val="10"/>
        <color theme="1"/>
        <rFont val="Arial"/>
        <family val="2"/>
      </rPr>
      <t xml:space="preserve">Acumulado: </t>
    </r>
    <r>
      <rPr>
        <sz val="10"/>
        <color theme="1"/>
        <rFont val="Arial"/>
        <family val="2"/>
      </rPr>
      <t>Corresponde al monto acumulado de la depreciación de ejercicios anteriores mas el determinado en el ejercicio.</t>
    </r>
  </si>
  <si>
    <r>
      <rPr>
        <b/>
        <sz val="10"/>
        <color theme="1"/>
        <rFont val="Arial"/>
        <family val="2"/>
      </rPr>
      <t xml:space="preserve">Procedimiento: </t>
    </r>
    <r>
      <rPr>
        <sz val="10"/>
        <color theme="1"/>
        <rFont val="Arial"/>
        <family val="2"/>
      </rPr>
      <t>Método de depreciación.</t>
    </r>
  </si>
  <si>
    <r>
      <rPr>
        <b/>
        <sz val="10"/>
        <color theme="1"/>
        <rFont val="Arial"/>
        <family val="2"/>
      </rPr>
      <t>Características</t>
    </r>
    <r>
      <rPr>
        <sz val="10"/>
        <color theme="1"/>
        <rFont val="Arial"/>
        <family val="2"/>
      </rPr>
      <t>: Estado en el que se encuentran los activos.</t>
    </r>
  </si>
  <si>
    <r>
      <rPr>
        <b/>
        <sz val="10"/>
        <color indexed="8"/>
        <rFont val="Arial"/>
        <family val="2"/>
      </rPr>
      <t xml:space="preserve">Cuenta: </t>
    </r>
    <r>
      <rPr>
        <sz val="10"/>
        <color indexed="8"/>
        <rFont val="Arial"/>
        <family val="2"/>
      </rPr>
      <t>Corresponde al número de la cuenta contable.</t>
    </r>
  </si>
  <si>
    <r>
      <rPr>
        <b/>
        <sz val="10"/>
        <color indexed="8"/>
        <rFont val="Arial"/>
        <family val="2"/>
      </rPr>
      <t xml:space="preserve">Nombre de la Cuenta: </t>
    </r>
    <r>
      <rPr>
        <sz val="10"/>
        <color indexed="8"/>
        <rFont val="Arial"/>
        <family val="2"/>
      </rPr>
      <t>Corresponde al nombre o descripción de la cuenta contable.</t>
    </r>
  </si>
  <si>
    <r>
      <rPr>
        <b/>
        <sz val="10"/>
        <color indexed="8"/>
        <rFont val="Arial"/>
        <family val="2"/>
      </rPr>
      <t xml:space="preserve">Saldo Inicial: </t>
    </r>
    <r>
      <rPr>
        <sz val="10"/>
        <color indexed="8"/>
        <rFont val="Arial"/>
        <family val="2"/>
      </rPr>
      <t>Saldo al 31 de diciembre del año anterior a la cuenta pública que se presenta.</t>
    </r>
  </si>
  <si>
    <r>
      <rPr>
        <b/>
        <sz val="10"/>
        <color indexed="8"/>
        <rFont val="Arial"/>
        <family val="2"/>
      </rPr>
      <t xml:space="preserve">Saldo Final: </t>
    </r>
    <r>
      <rPr>
        <sz val="10"/>
        <color indexed="8"/>
        <rFont val="Arial"/>
        <family val="2"/>
      </rPr>
      <t>Importe final al cierre del ejercicio fiscal.</t>
    </r>
  </si>
  <si>
    <r>
      <rPr>
        <b/>
        <sz val="10"/>
        <color indexed="8"/>
        <rFont val="Arial"/>
        <family val="2"/>
      </rPr>
      <t xml:space="preserve">Flujo: </t>
    </r>
    <r>
      <rPr>
        <sz val="10"/>
        <color indexed="8"/>
        <rFont val="Arial"/>
        <family val="2"/>
      </rPr>
      <t>Diferencia entre el saldo final y el inicial presentados.</t>
    </r>
  </si>
  <si>
    <r>
      <rPr>
        <b/>
        <sz val="10"/>
        <color indexed="8"/>
        <rFont val="Arial"/>
        <family val="2"/>
      </rPr>
      <t xml:space="preserve">Criterio: </t>
    </r>
    <r>
      <rPr>
        <sz val="10"/>
        <color indexed="8"/>
        <rFont val="Arial"/>
        <family val="2"/>
      </rPr>
      <t>Indicar el medio como se está amortizando el intangible, por tiempo, por uso.</t>
    </r>
  </si>
  <si>
    <t>NOTAS DE GESTIÓN ADMINISTRATIVA</t>
  </si>
  <si>
    <t>1. Introducción:</t>
  </si>
  <si>
    <t>Breve descripción de las actividades principales de la entidad.</t>
  </si>
  <si>
    <t>2. Describir el panorama Económico y Financiero:</t>
  </si>
  <si>
    <t>3. Autorización y antecedentes:</t>
  </si>
  <si>
    <t>Se informará sobre:</t>
  </si>
  <si>
    <t>El 07 de julio de 1987, se publicó en el Periódico Oficial del Gobierno del Estado, la "Ley de Justicia Administrativa y del Tribunal de lo Contencioso Administrativo del Estado de Guerrero", la cual tuvo vigencia a partir del día siguiente de su publicación, esto es, el día 08 del mismo mes y año.</t>
  </si>
  <si>
    <t>4. Organización y Objeto Social:</t>
  </si>
  <si>
    <t>I. Conocer y resolver de las controversias que se susciten entre la administración pública estatal centralizada y paraestatal, municipal y paramunicipal, órganos autónomos o con autonomía técnica y los particulares;</t>
  </si>
  <si>
    <t>II. Conocer y resolver de las resoluciones que se dicten por las autoridades competentes en la aplicación de la ley general o estatal de responsabilidades administrativas aplicables y provenientes de autoridades fiscales;</t>
  </si>
  <si>
    <t>III. Conocer de las responsabilidades administrativas de los servidores públicos y particulares vinculados con faltas graves promovidas por la Secretaría de la Contraloría y Transparencia Gubernamental y los órganos internos de control de los entes públicos estatales o municipales, o por la Auditoría Superior del Estado.</t>
  </si>
  <si>
    <t>IV. Conocer y resolver de los juicios que se originen por fallos en licitaciones públicas, interpretación y el cumplimiento de contratos de obra pública, adquisiciones, arrendamientos y servicios celebrados por las dependencias y entidades de la administración pública estatal centralizada y paraestatal, municipal y paramunicipal, órganos autónomos, con autonomía técnica, y las empresas productivas del Estado; así como, las que estén bajo responsabilidad de los entes públicos estatales cuando las leyes señalen expresamente la competencia del Tribunal;</t>
  </si>
  <si>
    <t>V. Conocer y resolver de las controversias que surjan con motivo al pago de garantías a favor del Estado, o los municipios, así como de sus entidades paraestatales y las empresas productivas del Estado;</t>
  </si>
  <si>
    <t>VI. Conocer y resolver de las controversias que se configuren por negativa ficta en las materias señaladas en este artículo, por el transcurso del plazo que señalen el Código de Procedimiento de Justicia Administrativa o las disposiciones aplicables;</t>
  </si>
  <si>
    <t>VII. Conocer y resolver de las controversias que surjan con motivo de la negativa de la expedición de la constancia de haberse configurado la resolución positiva ficta, cuando ésta se encuentre prevista por la ley que rija a dichas materias;</t>
  </si>
  <si>
    <t>VIII. Conocer y resolver de los juicios de lesividad en el que se pida la nulidad o modificación de un acto favorable a un particular;</t>
  </si>
  <si>
    <t>IX. Conocer y resolver de las resoluciones que imponga el Órgano Interno de Control del Instituto Electoral y de Participación Ciudadana del Estado, que impongan sanciones administrativas no graves a sus servidores públicos;</t>
  </si>
  <si>
    <t>X. Conocer y resolver los recursos de revocación, reclamación, apelación y revisión que establece la Ley de Responsabilidades Administrativas;</t>
  </si>
  <si>
    <t>XI. Conocer y resolver de las sanciones y demás resoluciones emitidas por la Auditoría Superior del Estado, en términos de la Ley de Fiscalización Superior y Rendición de Cuentas del Estado;</t>
  </si>
  <si>
    <t>XII. Imponer en los términos que disponga la ley de responsabilidades administrativas aplicable, las sanciones a los servidores públicos estatales y paraestatales, municipales y paramunicipales, de órganos autónomos o con autonomía técnica, por responsabilidad administrativa grave, y a los particulares que estén vinculados con dichas faltas;</t>
  </si>
  <si>
    <t>XIII. Fincar a los responsables el pago de las indemnizaciones y sanciones pecuniarias que deriven de los daños y perjuicios que afecten a la hacienda pública o el patrimonio de los entes públicos estatales y paraestatales, municipales y paramunicipales, órganos autónomos o con autonomía técnica;</t>
  </si>
  <si>
    <t>XIV. Sancionar a las personas morales cuando los actos vinculados con faltas administrativas graves sean realizados por personas físicas que actúen a nombre o representación de una persona moral y en beneficio de ella; así como resolver sobre la suspensión de actividades, disolución o intervención de la sociedad respectiva cuando se trate de faltas administrativas graves que causen perjuicio a la hacienda pública o al patrimonio de los entes públicos estatales y paraestatales, municipales y paramunicipales, órganos autónomos o con autonomía técnica.</t>
  </si>
  <si>
    <t>XV. Conocer y resolver las controversias señaladas en esta y otras leyes como competencia del Tribunal de Justicia Administrativa del Estado de Guerrero.</t>
  </si>
  <si>
    <t>No aplicable</t>
  </si>
  <si>
    <t>5. Bases de Preparación de los Estados Financieros:</t>
  </si>
  <si>
    <t>Los estados financieros se preparan con base a la normatividad vigente emitida por el Consejo Nacional de Armonización Contable (CONAC), principalmente a los establecido en la Ley General de Contabilidad Gubernamental, postulados básicos de contabilidad funcional del gasto, clasificación programática, clasificador por tipo de gasto, clasificador por objeto del gasto, clasificador por fuentes de financiamiento, clasificador por rubro de ingreso, plan de cuentas, manuales, etc.</t>
  </si>
  <si>
    <t>De manera supletoria, se aplican las Normas de Información Financiera (NIF), emitidas por el Consejo Mexicano para la Investigación y Desarrollo de las Normas de Información Financiera, A.C. las cuales sustituyen a los principios de contabilidad en general aceptados utilizados anteriormente en la preparación de la Información financiera.</t>
  </si>
  <si>
    <t>El Sistema contable que concentra toda la contabilidad es el Sistema Automatizado de Administración y Contabilidad Gubernamental SAACG.NET</t>
  </si>
  <si>
    <t>Los postulados básicos de contabilidad gubernamental tienen como objetivo sustentar técnicamente la contabilidad gubernamental, así como organizar la efectiva sistematización que permite la obtención veraz, clara y concisa.</t>
  </si>
  <si>
    <t>*Revelar las nuevas políticas de reconocimiento:</t>
  </si>
  <si>
    <t>El ingreso devengado, al momento que se realiza cuando existe jurídicamente el derecho de cobro de impuestos, derechos, productos, aprovechamiento y otros ingresos.</t>
  </si>
  <si>
    <t>*Plan de implementación:</t>
  </si>
  <si>
    <t>6. Políticas de Contabilidad Significativas:</t>
  </si>
  <si>
    <t>No aplicable.</t>
  </si>
  <si>
    <t>•Primas de antigüedad</t>
  </si>
  <si>
    <t>7. Posición en Moneda Extranjera y Protección por Riesgo Cambiario:</t>
  </si>
  <si>
    <t>8. Reporte Analítico del Activo:</t>
  </si>
  <si>
    <t>Debe mostrar la siguiente información:</t>
  </si>
  <si>
    <t>Bienes Inmuebles</t>
  </si>
  <si>
    <t>Terrenos</t>
  </si>
  <si>
    <t>Edificios no habitacionales</t>
  </si>
  <si>
    <t>Bienes Muebles</t>
  </si>
  <si>
    <t>MOBILARIO Y EQUIPO DE ADMINISTRACIÓN</t>
  </si>
  <si>
    <t>Muebles de oficina y Estantería</t>
  </si>
  <si>
    <t>Otros mobiliarios y Equipos de Administración</t>
  </si>
  <si>
    <t>EQUIPO E INSTRUMENTAL MÉDICO Y DE LABORATORIO</t>
  </si>
  <si>
    <t>Equipo Médico y de Laboratorio</t>
  </si>
  <si>
    <t>Sistemas de Aire Acondicionado, calefacción y de refrigeración Industrial y comercial</t>
  </si>
  <si>
    <t>Equipos de generación eléctrica, aparatos y accesorios eléctricos</t>
  </si>
  <si>
    <t>Software</t>
  </si>
  <si>
    <t>2,409.900.00</t>
  </si>
  <si>
    <t xml:space="preserve">Depreciaciones </t>
  </si>
  <si>
    <t>9. Fideicomisos, Mandatos y Análogos:</t>
  </si>
  <si>
    <t>Se deberá informar:</t>
  </si>
  <si>
    <t>10. Reporte de la Recaudación:</t>
  </si>
  <si>
    <t>Se informará lo siguiente:</t>
  </si>
  <si>
    <t>12. Calificaciones otorgadas:</t>
  </si>
  <si>
    <t>Informar, tanto del ente público como cualquier transacción realizada, que haya sido sujeta a una calificación crediticia:</t>
  </si>
  <si>
    <t>13. Proceso de Mejora:</t>
  </si>
  <si>
    <t>Se informará de:</t>
  </si>
  <si>
    <t>14. Información por Segmentos:</t>
  </si>
  <si>
    <t>15. Eventos Posteriores al Cierre:</t>
  </si>
  <si>
    <t>16. Partes Relacionadas:</t>
  </si>
  <si>
    <t>Se debe establecer por escrito que no existen partes relacionadas que pudieran ejercer influencia significativa sobre la toma de decisiones financieras y operativas:</t>
  </si>
  <si>
    <t>17. Responsabilidad sobre la presentación razonable de los Estados Financieros:</t>
  </si>
  <si>
    <t>La administración de la entidad es responsable de la elaboración y mantenimiento de los estados financieros.</t>
  </si>
  <si>
    <t>Recomendaciones</t>
  </si>
  <si>
    <t>Equipo de Cómputo y de Tecnología de la Información</t>
  </si>
  <si>
    <t>EL TRIBUNAL DE JUSTICIA ADMINISTRATIVA NO CONTRATO NINGUN TIPO DE FIDEICOMISO, EN EL PERIODO DE ENERO A JUNIO 2021.</t>
  </si>
  <si>
    <t>EL TRIBUNAL DE JUSTICIA ADMINISTRATIVA NO RECIBIO NINGUNA PARTICIPACION DE OTRO ORGANISMO PUBLICO EN EL PERIODO ENERO A JUNIO 2021</t>
  </si>
  <si>
    <t>AMORTIZACION ACUMULADA POR TIEMPO</t>
  </si>
  <si>
    <t>EL TRIBUNAL NO REGISTRO ACTIVOS DIFERIDOS EN EL PERIODO DE ENERO A JUNIO 2021</t>
  </si>
  <si>
    <t>EN EL TRIBUNAL DE JUSTICIA ADMINISTRATIVA NO SE REGISTRARON ESTIMACIONES Y DETERIOROS POR EL PERIODO DE ENERO- JUNIO 2021</t>
  </si>
  <si>
    <t>EL TRIBUNAL DE JUSTICIA ADMINISTRATIVA NO REGISTRO OTROS ACTIVOS EN EL PERIODO DE ENERO A JUNIO 2021</t>
  </si>
  <si>
    <t>EL TRIBUNAL DE JUSTICIA ADMINISTRATIVA NO REGISTRO PASIVOS DIFERIDOS EN EL PERIODO DE ENERO A JUNIO 2021</t>
  </si>
  <si>
    <t>EL TRIBUNAL DE JUSTICIA ADMINISTRATIVA NO REGISTRO OTROS INGRESOS Y BENEFICIOS EN EL PERIODO DE ENERO A JUNIO 2021</t>
  </si>
  <si>
    <t>Banamex Cta. 958428 FONDO DE TRABAJO 2021</t>
  </si>
  <si>
    <t>1113-02</t>
  </si>
  <si>
    <t xml:space="preserve">SANTANDER </t>
  </si>
  <si>
    <t>1113-02-02</t>
  </si>
  <si>
    <t>1113-03</t>
  </si>
  <si>
    <t>BANCOMER</t>
  </si>
  <si>
    <t>1113-03-01</t>
  </si>
  <si>
    <t>Bancomer Cta.116368638</t>
  </si>
  <si>
    <t>Santander Cta. 65508482347</t>
  </si>
  <si>
    <t>1114-01-003</t>
  </si>
  <si>
    <t>1114-01-004</t>
  </si>
  <si>
    <t>Santander Cta. 65508482347 Fondo Inversión</t>
  </si>
  <si>
    <r>
      <t>§</t>
    </r>
    <r>
      <rPr>
        <sz val="7"/>
        <color theme="1"/>
        <rFont val="Times New Roman"/>
        <family val="1"/>
      </rPr>
      <t xml:space="preserve">  </t>
    </r>
    <r>
      <rPr>
        <sz val="12"/>
        <color theme="1"/>
        <rFont val="Arial"/>
        <family val="2"/>
      </rPr>
      <t>Las notas de gestión administrativa deben contener los siguientes puntos:</t>
    </r>
  </si>
  <si>
    <t>El Tribunal de Justicia Administrativa del Estado de Guerrero, es un órgano constitucional autónomo, representa la máxima autoridad jurisdiccional del Estado en las materias administrativa, fiscal y de responsabilidades administrativas, dotado de plena jurisdicción para emitir y hacer cumplir sus fallos; asimismo, forma parte del Sistema Estatal Anticorrupción y su actuación está sujeta a las bases establecidas en los artículos 113 de la Constitución Política de los Estados Unidos Mexicanos, 135 y 198 Bis de la Constitución Política del Estado Libre y Soberano de Guerrero, 1 y 2 de la Ley Orgánica del Tribunal de Justicia Administrativa del Estado de Guerrero; así como, en lo dispuesto por la Ley 464 del Sistema Estatal Anticorrupción de Guerrero. </t>
  </si>
  <si>
    <t>Se encuentra integrado por una Sala Superior y ocho Salas Regionales distribuidas en las diferentes regiones del Estado, y conforme al Código de Procedimientos Contenciosos Administrativos, conoce y resuelve las controversias que se susciten entre la administración pública estatal centralizada y paraestatal, municipal y paramunicipal, órganos autónomos o con autonomía técnica y los particulares; y de las resoluciones que se dicten por autoridades competentes en la aplicación de las leyes en la materia; además, se encuentra facultado para imponer en los términos que dispongan las leyes de responsabilidades administrativas aplicables, las sanciones a los servidores públicos estatales, municipales y de órganos autónomos por responsabilidad administrativa grave, así como a los particulares que intervengan en actos vinculados con estas faltas, con independencia de otro tipo de responsabilidades, las sanciones económicas; inhabilitación para participar en adquisiciones, arrendamientos, servicios u obras públicas; el resarcimiento de los daños y perjuicios ocasionados a la hacienda pública o a los   entes públicos estatales o municipales; a las personas morales que serán sancionadas en los términos antes citados, cuando los actos vinculados con faltas administrativas graves sean realizados por personas físicas que actúen a nombre o representación de la persona moral y en beneficio de ella.</t>
  </si>
  <si>
    <t>Se informará sobre las principales condiciones económico-financieras bajo las cuales el ente público estuvo operando; y las cuales influyeron en la toma de decisiones administrativas.</t>
  </si>
  <si>
    <t xml:space="preserve">Con fecha 25 de diciembre de 2020, se publicó en el Periódico Oficial del Gobierno del Estado de Guerrero, el Decreto Número 644 del Presupuesto de Egresos del Estado de Guerrero, para el Ejercicio Fiscal 2021, a través del cual el Honorable Congreso del Estado Libre y Soberano de Guerrero, asignó al Tribunal de Justicia Administrativa, un presupuesto para el ejercicio 2021, por la cantidad de $100,896,900.00 (CIEN MILLONES OCHOCIENTOS NOVENTA Y SEIS MIL NOVECIENTOS PESOS 00/100 M.N.) </t>
  </si>
  <si>
    <r>
      <t xml:space="preserve">Cabe mencionar que derivado de las medidas de protección por la contingencia emergente para prevenir y evitar la propagación del virus SARS- Cov-2, el Pleno de la Sala Superior, acordó la suspensión  de actividades  jurisdiccionales y términos procesales, por el periodo de marzo a diciembre del año 2020; debido al cierre y a la actividad operativa detenida, se obtuvo un subejercicio de los Capítulos 2000, 3000 y 5000, del ejercicio fiscal 2020, el que asciende a la cantidad de </t>
    </r>
    <r>
      <rPr>
        <b/>
        <sz val="12"/>
        <color theme="1"/>
        <rFont val="Arial"/>
        <family val="2"/>
      </rPr>
      <t xml:space="preserve">$4,472,872.87 </t>
    </r>
    <r>
      <rPr>
        <sz val="12"/>
        <color theme="1"/>
        <rFont val="Arial"/>
        <family val="2"/>
      </rPr>
      <t>(CUATRO MILLONES, CUATROCIENTOS SETENTA Y DOS MIL OCHOCIENTOS SETENTA Y DOS PESOS 87/100 M.N.), misma cantidad que el Pleno provisionar para el proyecto de construcción del bien inmueble que ocupará en su oportunidad, las Salas Regionales I y II ubicadas en el puerto de Acapulco de Juárez, consistente en la cimentación, construcción de planta baja y fachada.</t>
    </r>
  </si>
  <si>
    <r>
      <t xml:space="preserve">Por otra parte, en sesión virtual extraordinaria celebrada el 26 de diciembre de 2020, el Pleno de la Sala Superior de este órgano jurisdiccional, autorizó por unanimidad de votos que el </t>
    </r>
    <r>
      <rPr>
        <b/>
        <sz val="12"/>
        <color theme="1"/>
        <rFont val="Arial"/>
        <family val="2"/>
      </rPr>
      <t>Subejercicio del Capítulo 1000 del ejercicio presupuestal 2020</t>
    </r>
    <r>
      <rPr>
        <sz val="12"/>
        <color theme="1"/>
        <rFont val="Arial"/>
        <family val="2"/>
      </rPr>
      <t xml:space="preserve">, que asciende a la cantidad de </t>
    </r>
    <r>
      <rPr>
        <b/>
        <sz val="12"/>
        <color theme="1"/>
        <rFont val="Arial"/>
        <family val="2"/>
      </rPr>
      <t xml:space="preserve">$4,040,379.77 </t>
    </r>
    <r>
      <rPr>
        <sz val="12"/>
        <color theme="1"/>
        <rFont val="Arial"/>
        <family val="2"/>
      </rPr>
      <t>(CUATRO MILLONES, CUARENTA MIL TRESCIENTOS SETENTA Y NUEVE 77/100 M.N.), quedara comprometida hasta donde alcance, para el pago de nómina de nuevos nombramientos que correspondía realizar al H. Congreso del Estado, dichos nombramientos fueron ratificados el 28 de abril del 2021, nómina que se ha erogado en el presente año.</t>
    </r>
  </si>
  <si>
    <t>Por lo que corresponde al presupuesto autorizado a favor de este Tribunal, para el ejercicio 2021, la Secretaría de Finanzas y Administración del Estado de Guerrero transfiere de manera quincenal, el recurso para cubrir los gastos del Tribunal de Justicia Administrativa correspondientes al pago de nómina de la plantilla, adquisición de materiales y suministros necesarios para la operatividad y funcionamiento, servicios básicos, mantenimiento y conservación del de inmuebles; así como entero de retenciones ante la Secretaria de Hacienda y Crédito Público y el pago del 2% Estado sobre remuneraciones al personal.</t>
  </si>
  <si>
    <r>
      <t xml:space="preserve">Este recurso estatal es recibido por el rubro de Transferencia y Asignaciones, cantidad que, de enero a diciembre del año 2021, sumará </t>
    </r>
    <r>
      <rPr>
        <b/>
        <sz val="12"/>
        <color theme="1"/>
        <rFont val="Arial"/>
        <family val="2"/>
      </rPr>
      <t>$100,896,900.00</t>
    </r>
    <r>
      <rPr>
        <sz val="12"/>
        <color theme="1"/>
        <rFont val="Arial"/>
        <family val="2"/>
      </rPr>
      <t xml:space="preserve"> (cien millones ochocientos noventa y seis mil novecientos pesos 00/100 M.N.) correspondiente al presupuesto asignado en el ejercicio fiscal 2021.</t>
    </r>
  </si>
  <si>
    <r>
      <t>a)</t>
    </r>
    <r>
      <rPr>
        <sz val="12"/>
        <color theme="1"/>
        <rFont val="Arial"/>
        <family val="2"/>
      </rPr>
      <t xml:space="preserve"> La estructura del Tribunal de Justicia Administrativa del Estado de Guerrero y principales cambios desde su creación hasta el ejercicio 2021.</t>
    </r>
  </si>
  <si>
    <t>Se instaló formalmente el 26 de agosto de 1987, se puso en funcionamiento jurisdiccional la Institución, con una Sala Superior integrada por tres Magistrados, y 2 Salas Regionales, cada una con un Magistrado, ubicadas en Chilpancingo y Acapulco. Debido al incremento en el número de demandas presentadas y radicadas durante los primeros tres años y medio, el día 09 de enero de 1991 la Sala Superior acordó la creación de dos Salas Regionales más, las cuales se ubicaron en Zihuatanejo y Ciudad Altamirano. El 06 de febrero del mismo año, el Pleno de la Sala Superior acordó crear tres Salas Regionales más, mismas que se establecieron en Ometepec, Iguala y Chilapa de Álvarez, esta última, en el año 1994 fue trasladada a la Ciudad de Tlapa de Comonfort, por acuerdo del Pleno que es donde actualmente se encuentra. Debido al elevado índice de expedientes iniciados en la Sala Regional de Acapulco, la Sala Superior a principios del año 1992, acordó crear una Segunda Sala Regional, misma que empezó a funcionar en febrero del mismo año. La Sala Superior, con motivo de una reforma que se hizo en abril de 1999, a la abrogada Ley de Justicia Administrativa y del Tribunal de lo Contencioso Administrativo, se integra con 5 Magistrados. En la actualidad el Tribunal cuenta con 8 Salas Regionales que funcionan con un Magistrado cada una.</t>
  </si>
  <si>
    <t>Con motivo de la reforma a la Constitución Política del Estado Libre y Soberano de Guerrero, con fecha 14 de julio de 2017, el Tribunal de lo Contencioso Administrativo, cambió su denominación a "Tribunal de Justicia Administrativa del Estado de Guerrero", asimismo se le asignaron nuevas atribuciones en materia de combate a la corrupción y se le facultó para imponer en los términos que disponga la ley, las sanciones a los servidores públicos a nivel estatal y municipal por las responsabilidades administrativas graves, y los particulares que incurran en actos vinculados con dichas responsabilidades; así como determinar a los responsables el pago de las indemnizaciones y sanciones pecuniarias que deriven de los daños y perjuicios que afecten a la Hacienda Pública Estatal o Municipal o al patrimonio de los entes públicos estatales o municipales.</t>
  </si>
  <si>
    <t>Como consecuencia de la reforma constitucional, se expidió la nueva Ley Orgánica del orgánica del Tribunal de Justicia Administrativa del Estado de Guerrero Número 467, que permitió ampliar su estructura, estableciendo las figuras del Titular del Órgano Interno de Control, con sus Unidades Investigadora y Substanciadora; Secretarias Adjuntas de recursos, amparos y ejecución; Departamentos de recursos humanos y financieros, y de recursos materiales; del Centro de Estudios y Capacitación de Justicia Administrativa; la Dirección de Tecnologías de la Información con los departamentos de Informática, Difusión y Soporte Técnico; de Compilación, Jurisprudencia y Estadística, así como las funciones de las Unidades de Transparencia, de Género y Técnica de Evaluación al Desempeño.</t>
  </si>
  <si>
    <r>
      <t xml:space="preserve">a) </t>
    </r>
    <r>
      <rPr>
        <sz val="12"/>
        <color theme="1"/>
        <rFont val="Arial"/>
        <family val="2"/>
      </rPr>
      <t xml:space="preserve">Objeto social y principales actividades. </t>
    </r>
  </si>
  <si>
    <t>El Tribunal de Justicia Administrativa del Estado de Guerrero, se encarga de tutelar los derechos de las personas contra actos u omisiones de la administración pública estatal, municipal y de los órganos autónomos o descentralizados; imparte justicia en materia fiscal, administrativa y de responsabilidades de forma imparcial, pronta y gratuita. Este Tribunal tiene autonomía para dictar sus fallos, es la máxima autoridad jurisdiccional del estado en materia fiscal, administrativa y de responsabilidades administrativas.</t>
  </si>
  <si>
    <t>Su competencia se encuentra establecida en la Ley Orgánica del Tribunal y lo faculta para:</t>
  </si>
  <si>
    <r>
      <t xml:space="preserve">b) </t>
    </r>
    <r>
      <rPr>
        <sz val="12"/>
        <color theme="1"/>
        <rFont val="Arial"/>
        <family val="2"/>
      </rPr>
      <t xml:space="preserve">Régimen Jurídico que le es aplicable. (Forma como está dada de alta la entidad ante la Secretaría de Hacienda y Crédito Público, Unidad, etc.). </t>
    </r>
  </si>
  <si>
    <t xml:space="preserve">El Régimen ante el cual el Tribunal de Justicia Administrativa está dado de alta ante la Secretaria de Hacienda y Crédito Público es de “Personas morales con fines no Lucrativos” y con actividad económica de Administración Pública Estatal en General.   </t>
  </si>
  <si>
    <r>
      <t xml:space="preserve">c) </t>
    </r>
    <r>
      <rPr>
        <sz val="12"/>
        <color theme="1"/>
        <rFont val="Arial"/>
        <family val="2"/>
      </rPr>
      <t xml:space="preserve">Consideraciones fiscales del ente: obligaciones fiscales (contribuciones que esté obligado a pagar o retener). </t>
    </r>
  </si>
  <si>
    <t>Las obligaciones fiscales de este órgano jurisdiccional corresponden a: la Declaración Informativa Mensual de Proveedores, presentación de la declaración y entero de retenciones mensuales de ISR por sueldos y salarios, entero de retenciones mensuales de ISR por ingresos asimilados a salarios, ISR por Arrendamiento, ISR por Servicios Profesionales e IVA retenido por prestación de Servicios de Vigilancia y Seguridad del régimen de las Personas Morales con Fines no Lucrativos y presentación de la declaración; y entero de la Remuneración al Trabajo Personal 2% al Estado.</t>
  </si>
  <si>
    <t>Derivado de la interacción de los terceros institucionales y no institucionales, se realiza la retención y entero de las aportación del trabajador y la aportación patronal ante las siguientes instituciones: Instituto de Seguridad Social de los Servidores Públicos del Estado de Guerrero (ISSSPEG), Instituto de Seguridad y Servicios Sociales de los Trabajadores del Estado (ISSSTE), Sindicato Único de Servidores Públicos del Estado de Guerrero (SUSPEG), además de la retención y entero del Juicio mercantil en contra del C. Fausto Valente, empleado de este Órgano Jurídico.</t>
  </si>
  <si>
    <r>
      <t xml:space="preserve">d)  </t>
    </r>
    <r>
      <rPr>
        <sz val="12"/>
        <color theme="1"/>
        <rFont val="Arial"/>
        <family val="2"/>
      </rPr>
      <t xml:space="preserve">Estructura organizacional básica. – </t>
    </r>
  </si>
  <si>
    <t>La Ley Orgánica del Tribunal de Justicia Administrativa del Estado de Guerrero número 467, señala en su Artículo 15, la nueva estructura del Órgano jurisdiccional, consistente en:</t>
  </si>
  <si>
    <t>I. Magistrados de Sala Superior;</t>
  </si>
  <si>
    <t>II. Magistrados de Sala Regional;</t>
  </si>
  <si>
    <t>III. Titular del Órgano Interno de Control;</t>
  </si>
  <si>
    <t>IV. Secretario General de Acuerdos de la Sala Superior:</t>
  </si>
  <si>
    <t xml:space="preserve">a) Secretario Adjunto de Recursos; b) Secretario Adjunto de Amparo; y c) Secretario Adjunto de Ejecución. </t>
  </si>
  <si>
    <t>V. Director Administrativo:</t>
  </si>
  <si>
    <t>a) Departamento de Recursos Humanos y Financieros; y b) Departamento de Recursos Materiales.</t>
  </si>
  <si>
    <t xml:space="preserve">VI. Secretarios de Estudio y Cuenta de Sala Superior y de las Salas Regionales; </t>
  </si>
  <si>
    <t>VII. Secretarios de Acuerdos de las Salas Regionales;</t>
  </si>
  <si>
    <t xml:space="preserve">VIII. Secretarios Actuarios de Sala Superior y de las Salas Regionales; </t>
  </si>
  <si>
    <t>IX. Oficiales Jurisdiccionales;</t>
  </si>
  <si>
    <t>X. Secretarios Técnicos, Operativos y Auxiliares;</t>
  </si>
  <si>
    <t xml:space="preserve">XI. Director de Asesoría Ciudadana de la Sala Superior y Asesores Ciudadanos de Salas Regionales; </t>
  </si>
  <si>
    <t>XII. Director del Centro de Estudios y Capacitación en Justicia Administrativa;</t>
  </si>
  <si>
    <t>XIII. Director de Tecnologías de la Información:</t>
  </si>
  <si>
    <t>a) Departamento de Informática, Difusión y Soporte Técnico; y b) Departamento de Compilación, Jurisprudencia y Estadística.</t>
  </si>
  <si>
    <t>XIV. Titular de la Unidad de Transparencia, Acceso a la Información y Protección de Datos Personales; y</t>
  </si>
  <si>
    <t>XV. Titular de la Unidad de Género.</t>
  </si>
  <si>
    <t>Los demás que con el carácter de mandos medios y superiores señale el Reglamento Interior del Tribunal de Justicia Administrativa del Estado de Guerrero, además del personal técnico y administrativo que se requiera para el buen desempeño de sus funciones conforme al presupuesto asignado al Tribunal.</t>
  </si>
  <si>
    <t>Los servidores públicos a que se refieren las fracciones anteriores serán considerados personal de confianza.</t>
  </si>
  <si>
    <r>
      <t>·</t>
    </r>
    <r>
      <rPr>
        <sz val="7"/>
        <color theme="1"/>
        <rFont val="Times New Roman"/>
        <family val="1"/>
      </rPr>
      <t xml:space="preserve">         </t>
    </r>
  </si>
  <si>
    <t xml:space="preserve">ESTRUCTURA ORGANICA </t>
  </si>
  <si>
    <r>
      <t xml:space="preserve">e) </t>
    </r>
    <r>
      <rPr>
        <sz val="12"/>
        <color theme="1"/>
        <rFont val="Arial"/>
        <family val="2"/>
      </rPr>
      <t>Fideicomisos, mandatos y análogos de los cuales es fideicomitente o fideicomisario.</t>
    </r>
  </si>
  <si>
    <r>
      <t xml:space="preserve">a) </t>
    </r>
    <r>
      <rPr>
        <sz val="12"/>
        <color theme="1"/>
        <rFont val="Arial"/>
        <family val="2"/>
      </rPr>
      <t>Se ha observado la normatividad emitida por el CONAC y las disposiciones legales aplicables de acuerdo con lo siguiente:</t>
    </r>
  </si>
  <si>
    <r>
      <t xml:space="preserve">                                            Si ( </t>
    </r>
    <r>
      <rPr>
        <b/>
        <sz val="12"/>
        <color theme="1"/>
        <rFont val="Arial"/>
        <family val="2"/>
      </rPr>
      <t>X</t>
    </r>
    <r>
      <rPr>
        <sz val="12"/>
        <color theme="1"/>
        <rFont val="Arial"/>
        <family val="2"/>
      </rPr>
      <t xml:space="preserve"> )           No (    )</t>
    </r>
  </si>
  <si>
    <t xml:space="preserve">La Dirección Administrativa, es responsable de la preparación y presentación razonable de los Estados Financieros adjuntos con la normatividad emitida por CONAC y la Auditoria Superior del Estado de Guerrero y del Control Interno que la administración considere necesario para permitir la preparación de los estados financieros libres de desviación material, debido a fraude o error. </t>
  </si>
  <si>
    <t>a1. Sistema de contabilidad utilizado por el órgano autónomo:</t>
  </si>
  <si>
    <r>
      <t xml:space="preserve">( </t>
    </r>
    <r>
      <rPr>
        <b/>
        <sz val="12"/>
        <color theme="1"/>
        <rFont val="Arial"/>
        <family val="2"/>
      </rPr>
      <t>X</t>
    </r>
    <r>
      <rPr>
        <sz val="12"/>
        <color theme="1"/>
        <rFont val="Arial"/>
        <family val="2"/>
      </rPr>
      <t xml:space="preserve"> ) Cumplimiento General de Ley      (   ) Sistema Básico General</t>
    </r>
  </si>
  <si>
    <t>a2. Sistema de contabilidad utilizado por la administración:</t>
  </si>
  <si>
    <r>
      <t>b)</t>
    </r>
    <r>
      <rPr>
        <sz val="12"/>
        <color theme="1"/>
        <rFont val="Arial"/>
        <family val="2"/>
      </rPr>
      <t xml:space="preserve"> 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estos.</t>
    </r>
  </si>
  <si>
    <t>Los estados financieros se preparan con base a lo establecido por el Consejo Nacional de Armonización Contable (CONAC) y a las Normas de Información Financiera (NIF), las principales reglas de registro y valoración del patrimonio, Ley General de Contabilidad Gubernamental, y la de Disciplina Financiera de las Entidades Federativas y los Municipio.</t>
  </si>
  <si>
    <r>
      <t>c)</t>
    </r>
    <r>
      <rPr>
        <sz val="12"/>
        <color theme="1"/>
        <rFont val="Arial"/>
        <family val="2"/>
      </rPr>
      <t xml:space="preserve"> Postulados básicos de contabilidad gubernamental.</t>
    </r>
  </si>
  <si>
    <t>El Tribunal de Justicia Administrativa preparó su información financiera como lo establecen los postulados de contabilidad gubernamental, emitido por el Consejo Nacional de Armonización Contable (CONAC).</t>
  </si>
  <si>
    <t>La contabilidad está preparada en un marco conceptual que representa los conceptos fundamentales para la elaboración de normas, la contabilización, valuación y presentación de la información financiera confiable y comparable para satisfacer las necesidades del órgano.</t>
  </si>
  <si>
    <r>
      <t>d)</t>
    </r>
    <r>
      <rPr>
        <sz val="12"/>
        <color theme="1"/>
        <rFont val="Arial"/>
        <family val="2"/>
      </rPr>
      <t xml:space="preserve"> 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r>
  </si>
  <si>
    <t>El órgano jurisdiccional como se ha mencionado en párrafos anteriores, aplicó de manera supletoria las Normas de Información Financiera (NIF), emitidas por el Consejo Mexicano para la Investigación y desarrollo de las Normas de Información Financiera, A.C. las cuales sustituyen a los principios de contabilidad generalmente aceptados, utilizados anteriormente en la preparación de la información financiera</t>
  </si>
  <si>
    <r>
      <t>e)</t>
    </r>
    <r>
      <rPr>
        <sz val="12"/>
        <color theme="1"/>
        <rFont val="Arial"/>
        <family val="2"/>
      </rPr>
      <t xml:space="preserve"> Para las entidades que por primera vez estén implementando el base devengado de acuerdo con la Ley de Contabilidad, deberán:</t>
    </r>
  </si>
  <si>
    <t>Los registros contables de este órgano jurisdiccional se llevaron a cabo con base acumulativa.</t>
  </si>
  <si>
    <t>El gasto devengado, momento contable que refleja el reconocimiento de una obligación de pago que tiene el Tribunal.</t>
  </si>
  <si>
    <t>El Tribunal de Justicia Administrativa del Estado de Guerrero, ha adoptado la normatividad establecida por la Ley General de Contabilidad Gubernamental, en cuanto a implementar la política del gasto e ingreso devengado.</t>
  </si>
  <si>
    <t>*Revelar los cambios en las políticas, la clasificación y medición de estas, así como su impacto en la información financiera:</t>
  </si>
  <si>
    <t>La observancia de las políticas en materia de control de gasto que el Tribunal de Justicia Administrativa del Estado de Guerrero, ha observado, se encuentra sustentada a través de la capacitación constante al personal de la Dirección Administrativa que maneja el control y registro contable, patrimonial y presupuestario de los recursos públicos recibidos; con temas relevantes en materia de contabilidad gubernamental, aspectos generales de contabilidad, reglas de los registros contables y presupuestarios, auditoría, recursos humanos, control patrimonial, adquisición de bienes y servicios, obra pública e ingresos estatales y federales, con el fin de lograr su adecuada armonización, además de contribuir a medir la transparencia, eficacia, economía y eficiencia del proceso presupuestario; y de esta manera preparar los estados financieros apegado a la normatividad vigente que establece el CONAC</t>
  </si>
  <si>
    <r>
      <t>a)</t>
    </r>
    <r>
      <rPr>
        <b/>
        <sz val="7"/>
        <color theme="1"/>
        <rFont val="Times New Roman"/>
        <family val="1"/>
      </rPr>
      <t xml:space="preserve">    </t>
    </r>
    <r>
      <rPr>
        <sz val="12"/>
        <color theme="1"/>
        <rFont val="Arial"/>
        <family val="2"/>
      </rPr>
      <t>Actualización: Se informa el método utilizado para la actualización del valor de los activos, pasivos, Hacienda Pública y/o patrimonio, así como las razones de dicha elección y la desconexión o reconexión inflacionaria.</t>
    </r>
  </si>
  <si>
    <t xml:space="preserve">De conformidad con los lineamientos contenidos en la Ley de contabilidad gubernamental y sus documentos de adecuaciones emitidos por el Consejo Nacional de Armonización contable (CONAC), los estados financieros se basan en el marco conceptual de contabilidad gubernamental, el cual, es la base para establecer los criterios contables y así facilitar el registro, seguimiento, evaluación y fiscalización de las operación de ingresos, gastos, activos, pasivos y control patrimonial para permitir una efectiva transparencia en la rendición de cuenta. </t>
  </si>
  <si>
    <t>Las principales políticas contables utilizadas por este órgano jurisdiccional son:</t>
  </si>
  <si>
    <r>
      <t>a)</t>
    </r>
    <r>
      <rPr>
        <sz val="7"/>
        <color theme="1"/>
        <rFont val="Times New Roman"/>
        <family val="1"/>
      </rPr>
      <t xml:space="preserve">    </t>
    </r>
    <r>
      <rPr>
        <sz val="12"/>
        <color theme="1"/>
        <rFont val="Arial"/>
        <family val="2"/>
      </rPr>
      <t xml:space="preserve">Gastos de funcionamiento y transferencias: Los gastos en desempeño de la operatividad del Tribunal, contabilizándose por momento contable, iniciando por el momento presupuestal comprometido, devengado, ejercido, finalizando con el pagado cuando se realiza la transacción bancaria. </t>
    </r>
  </si>
  <si>
    <r>
      <t>b)</t>
    </r>
    <r>
      <rPr>
        <sz val="7"/>
        <color theme="1"/>
        <rFont val="Times New Roman"/>
        <family val="1"/>
      </rPr>
      <t xml:space="preserve">    </t>
    </r>
    <r>
      <rPr>
        <sz val="12"/>
        <color theme="1"/>
        <rFont val="Arial"/>
        <family val="2"/>
      </rPr>
      <t>Ingresos y otros beneficios: Los ingresos se registran de manera simultánea, y son las aportaciones recibidas por la secretaria de Finanzas del Gobierno del Estado de Guerrero, y los ingresos propios derivado de la actividad jurisdiccional por ejemplo el cobro de multas, o la expedición de copias certificadas.</t>
    </r>
  </si>
  <si>
    <r>
      <t>c)</t>
    </r>
    <r>
      <rPr>
        <sz val="7"/>
        <color theme="1"/>
        <rFont val="Times New Roman"/>
        <family val="1"/>
      </rPr>
      <t xml:space="preserve">    </t>
    </r>
    <r>
      <rPr>
        <sz val="12"/>
        <color theme="1"/>
        <rFont val="Arial"/>
        <family val="2"/>
      </rPr>
      <t>Cuentas por pagar a corto plazo: El pasivo se registra al momento de recibir bienes o servicios, el cual se devenga y se liquida en la misma fecha.</t>
    </r>
  </si>
  <si>
    <r>
      <t>d)</t>
    </r>
    <r>
      <rPr>
        <sz val="7"/>
        <color theme="1"/>
        <rFont val="Times New Roman"/>
        <family val="1"/>
      </rPr>
      <t xml:space="preserve">    </t>
    </r>
    <r>
      <rPr>
        <sz val="12"/>
        <color theme="1"/>
        <rFont val="Arial"/>
        <family val="2"/>
      </rPr>
      <t>Bienes muebles: Se encuentra registrado a costo histórico de adquisición.</t>
    </r>
  </si>
  <si>
    <r>
      <t>e)</t>
    </r>
    <r>
      <rPr>
        <sz val="7"/>
        <color theme="1"/>
        <rFont val="Times New Roman"/>
        <family val="1"/>
      </rPr>
      <t xml:space="preserve">    </t>
    </r>
    <r>
      <rPr>
        <sz val="12"/>
        <color theme="1"/>
        <rFont val="Arial"/>
        <family val="2"/>
      </rPr>
      <t>Deudores diversos: Representa el monto de los derechos de cobro, y se registran a valor histórico en la fecha que fue aprobada la operación.</t>
    </r>
  </si>
  <si>
    <r>
      <t>f)</t>
    </r>
    <r>
      <rPr>
        <sz val="7"/>
        <color theme="1"/>
        <rFont val="Times New Roman"/>
        <family val="1"/>
      </rPr>
      <t xml:space="preserve">     </t>
    </r>
    <r>
      <rPr>
        <sz val="12"/>
        <color theme="1"/>
        <rFont val="Arial"/>
        <family val="2"/>
      </rPr>
      <t>Inversiones temporales: Corresponden a contratos de inversión en instituciones bancarias que se presentan con los rendimientos generados al cierre del periodo contable.</t>
    </r>
  </si>
  <si>
    <r>
      <t>b)</t>
    </r>
    <r>
      <rPr>
        <b/>
        <sz val="7"/>
        <color theme="1"/>
        <rFont val="Times New Roman"/>
        <family val="1"/>
      </rPr>
      <t xml:space="preserve">   </t>
    </r>
    <r>
      <rPr>
        <sz val="12"/>
        <color theme="1"/>
        <rFont val="Arial"/>
        <family val="2"/>
      </rPr>
      <t xml:space="preserve">Beneficios a empleados: </t>
    </r>
  </si>
  <si>
    <t xml:space="preserve">La Secretaría de Finanzas y Administración del Gobierno del Estado de Guerrero, transfiere quincenalmente la cantidad global del presupuesto aprobado a este órgano jurisdiccional y a su vez, el Tribunal transfiriere lo correspondiente al pago de nómina a cada uno de los trabajadores que integra el Tribunal de Justicia Administrativa. </t>
  </si>
  <si>
    <t>Derivado de la autonomía presupuestaria, el Pleno de este órgano jurídico ha otorgado beneficios e incrementos significativos al personal profesional y administrativo, como los incrementos salariales del 10% sobre el total de percepciones, para lograr la homologación de salarios de acuerdo con el tabulador del Tribunal Superior de Justicia del Estado, tal como lo marca el artículo 11 de la Ley Orgánica; por otro lado se han respetado todas las prestaciones sociales y económicas del personal basificado, así como del personal supernumerario, garantizando su pago.</t>
  </si>
  <si>
    <r>
      <t>c)</t>
    </r>
    <r>
      <rPr>
        <b/>
        <sz val="7"/>
        <color theme="1"/>
        <rFont val="Times New Roman"/>
        <family val="1"/>
      </rPr>
      <t xml:space="preserve">    </t>
    </r>
    <r>
      <rPr>
        <sz val="12"/>
        <color theme="1"/>
        <rFont val="Arial"/>
        <family val="2"/>
      </rPr>
      <t>Provisiones: objetivo de su creación, monto y plazo:</t>
    </r>
  </si>
  <si>
    <r>
      <t>d)</t>
    </r>
    <r>
      <rPr>
        <b/>
        <sz val="7"/>
        <color theme="1"/>
        <rFont val="Times New Roman"/>
        <family val="1"/>
      </rPr>
      <t xml:space="preserve">   </t>
    </r>
    <r>
      <rPr>
        <sz val="12"/>
        <color theme="1"/>
        <rFont val="Arial"/>
        <family val="2"/>
      </rPr>
      <t>Reservas: objetivo de su creación, monto y plazo:</t>
    </r>
  </si>
  <si>
    <t>Los pagos se ejecutan y aplican directamente a los resultados del ejercicio.</t>
  </si>
  <si>
    <t>••Indemnización al Personal.</t>
  </si>
  <si>
    <t>Los pagos se efectúan y aplican directamente a los resultados del ejercicio.</t>
  </si>
  <si>
    <t>•••Participación de los trabajadores en el aguinaldo.</t>
  </si>
  <si>
    <t>El aguinaldo es un derecho adquirido por los trabajadores al cual tienen derecho en el mes de diciembre, de conformidad a la Ley Federal del Trabajo y a la Ley 248 del Trabajo de los Servidores Públicos del Estado de Guerrero.</t>
  </si>
  <si>
    <t>••••Pasivos contingentes.</t>
  </si>
  <si>
    <t>Por indemnización al personal, el proveniente de diversas obligaciones por concepto de indemnizaciones a favor de los empleados y trabajadores, en caso de separación por causa injustificada y otras causas, bajo ciertas condiciones en los términos de la Ley Federal del Trabajo, no se ha determinado el pasivo máximo por este concepto.</t>
  </si>
  <si>
    <t>•••••Prima de antigüedad.</t>
  </si>
  <si>
    <t>La Ley Federal del Trabajo, establece que los empleados y trabajadores de estructura oficial tienen derecho a una prima de antigüedad equivalente a 12 días de salario por cada año de servicio (el salario diario computable, no deberá exceder del doble del salario mínimo vigente), siempre que hayan cumplido 15 años de servicio por lo menos, cuando se retiren voluntariamente, no siendo necesario este requisito en caso de muerte, invalidez, separación.</t>
  </si>
  <si>
    <r>
      <t>e)</t>
    </r>
    <r>
      <rPr>
        <b/>
        <sz val="7"/>
        <color theme="1"/>
        <rFont val="Times New Roman"/>
        <family val="1"/>
      </rPr>
      <t xml:space="preserve">    </t>
    </r>
    <r>
      <rPr>
        <sz val="12"/>
        <color theme="1"/>
        <rFont val="Arial"/>
        <family val="2"/>
      </rPr>
      <t>Cambios en políticas contables y corrección de errores junto con la revelación de los efectos que se tendrá en la información financiera del ente público, ya sea retrospectivos o prospectivos.</t>
    </r>
  </si>
  <si>
    <t>El Tribunal de Justicia Administrativa del Estado de Guerrero, adopta políticas en materia de contabilidad gubernamental, de conformidad con lo establecido en la Ley General de Contabilidad Gubernamental y a lo establecido en el Plan de Cuentas emitido por el CONAC, las cuentas a utilizar en caso cambios de políticas o corrección son: la cuenta 3251, cambios en políticas contables el cual representa un ajuste en el importe de un activo o pasivo; y la cuenta 3252 cambios por errores contables que corresponde a la corrección de omisión de registros en los estados financieros.</t>
  </si>
  <si>
    <r>
      <t>f)</t>
    </r>
    <r>
      <rPr>
        <b/>
        <sz val="7"/>
        <color theme="1"/>
        <rFont val="Times New Roman"/>
        <family val="1"/>
      </rPr>
      <t xml:space="preserve">     </t>
    </r>
    <r>
      <rPr>
        <sz val="12"/>
        <color theme="1"/>
        <rFont val="Arial"/>
        <family val="2"/>
      </rPr>
      <t>Reclasificaciones: Se deben revelar todos aquellos movimientos entre cuentas por efectos de cambios en los tipos de operaciones:</t>
    </r>
  </si>
  <si>
    <r>
      <t>g)</t>
    </r>
    <r>
      <rPr>
        <b/>
        <sz val="7"/>
        <color theme="1"/>
        <rFont val="Times New Roman"/>
        <family val="1"/>
      </rPr>
      <t xml:space="preserve">   </t>
    </r>
    <r>
      <rPr>
        <sz val="12"/>
        <color theme="1"/>
        <rFont val="Arial"/>
        <family val="2"/>
      </rPr>
      <t xml:space="preserve"> Depuración y cancelación de saldos:</t>
    </r>
  </si>
  <si>
    <r>
      <t>a)</t>
    </r>
    <r>
      <rPr>
        <b/>
        <sz val="7"/>
        <color theme="1"/>
        <rFont val="Times New Roman"/>
        <family val="1"/>
      </rPr>
      <t xml:space="preserve">    </t>
    </r>
    <r>
      <rPr>
        <sz val="12"/>
        <color theme="1"/>
        <rFont val="Arial"/>
        <family val="2"/>
      </rPr>
      <t>Pasivos en moneda extranjera.</t>
    </r>
  </si>
  <si>
    <t>El Tribunal de Justicia Administrativa del Estado de Guerrero no celebró operaciones en moneda extranjera.</t>
  </si>
  <si>
    <r>
      <t>a)</t>
    </r>
    <r>
      <rPr>
        <b/>
        <sz val="7"/>
        <color theme="1"/>
        <rFont val="Times New Roman"/>
        <family val="1"/>
      </rPr>
      <t xml:space="preserve">    </t>
    </r>
    <r>
      <rPr>
        <sz val="12"/>
        <color theme="1"/>
        <rFont val="Arial"/>
        <family val="2"/>
      </rPr>
      <t>Vida útil o porcentajes de depreciación, deterioro o amortización utilizados en los diferentes tipos de activos:</t>
    </r>
  </si>
  <si>
    <t>CONCEPTO</t>
  </si>
  <si>
    <t>Construcciones en proceso en bienes propios</t>
  </si>
  <si>
    <r>
      <t>b)</t>
    </r>
    <r>
      <rPr>
        <b/>
        <sz val="7"/>
        <color theme="1"/>
        <rFont val="Times New Roman"/>
        <family val="1"/>
      </rPr>
      <t xml:space="preserve">   </t>
    </r>
    <r>
      <rPr>
        <sz val="12"/>
        <color theme="1"/>
        <rFont val="Arial"/>
        <family val="2"/>
      </rPr>
      <t>Cambios en el porcentaje de depreciación o valor residual de los activos:</t>
    </r>
  </si>
  <si>
    <r>
      <t>c)</t>
    </r>
    <r>
      <rPr>
        <b/>
        <sz val="7"/>
        <color theme="1"/>
        <rFont val="Times New Roman"/>
        <family val="1"/>
      </rPr>
      <t xml:space="preserve">    </t>
    </r>
    <r>
      <rPr>
        <sz val="12"/>
        <color theme="1"/>
        <rFont val="Arial"/>
        <family val="2"/>
      </rPr>
      <t>Importe de los gastos capitalizados en el ejercicio, tanto financieros como de investigación y desarrollo:</t>
    </r>
  </si>
  <si>
    <r>
      <t>d)</t>
    </r>
    <r>
      <rPr>
        <b/>
        <sz val="7"/>
        <color theme="1"/>
        <rFont val="Times New Roman"/>
        <family val="1"/>
      </rPr>
      <t xml:space="preserve">   </t>
    </r>
    <r>
      <rPr>
        <sz val="12"/>
        <color theme="1"/>
        <rFont val="Arial"/>
        <family val="2"/>
      </rPr>
      <t>Riesgos por tipo de cambio o tipo de interés de las inversiones financieras:</t>
    </r>
  </si>
  <si>
    <r>
      <t>e)</t>
    </r>
    <r>
      <rPr>
        <b/>
        <sz val="7"/>
        <color theme="1"/>
        <rFont val="Times New Roman"/>
        <family val="1"/>
      </rPr>
      <t xml:space="preserve">    </t>
    </r>
    <r>
      <rPr>
        <sz val="12"/>
        <color theme="1"/>
        <rFont val="Arial"/>
        <family val="2"/>
      </rPr>
      <t>Valor activado en el ejercicio de los bienes construidos por la entidad:</t>
    </r>
  </si>
  <si>
    <r>
      <t>f)</t>
    </r>
    <r>
      <rPr>
        <b/>
        <sz val="7"/>
        <color theme="1"/>
        <rFont val="Times New Roman"/>
        <family val="1"/>
      </rPr>
      <t xml:space="preserve">     </t>
    </r>
    <r>
      <rPr>
        <sz val="12"/>
        <color theme="1"/>
        <rFont val="Arial"/>
        <family val="2"/>
      </rPr>
      <t>Otras circunstancias de carácter significativo que afecten el activo, tales como bienes en garantía, señalados en embargos, litigios, títulos de inversiones entregados en garantías, baja significativa del valor de inversiones financieras, etc.</t>
    </r>
  </si>
  <si>
    <r>
      <t>g)</t>
    </r>
    <r>
      <rPr>
        <b/>
        <sz val="7"/>
        <color theme="1"/>
        <rFont val="Times New Roman"/>
        <family val="1"/>
      </rPr>
      <t xml:space="preserve">   </t>
    </r>
    <r>
      <rPr>
        <sz val="12"/>
        <color theme="1"/>
        <rFont val="Arial"/>
        <family val="2"/>
      </rPr>
      <t>Desmantelamiento de activos, procedimientos, implicaciones, efectos contables:</t>
    </r>
  </si>
  <si>
    <r>
      <t>h)</t>
    </r>
    <r>
      <rPr>
        <b/>
        <sz val="7"/>
        <color theme="1"/>
        <rFont val="Times New Roman"/>
        <family val="1"/>
      </rPr>
      <t xml:space="preserve">   </t>
    </r>
    <r>
      <rPr>
        <sz val="12"/>
        <color theme="1"/>
        <rFont val="Arial"/>
        <family val="2"/>
      </rPr>
      <t>Administración de activos; planeación con el objetivo de que el ente los utilice de manera más efectiva:</t>
    </r>
  </si>
  <si>
    <r>
      <t>a)</t>
    </r>
    <r>
      <rPr>
        <b/>
        <sz val="7"/>
        <color theme="1"/>
        <rFont val="Times New Roman"/>
        <family val="1"/>
      </rPr>
      <t xml:space="preserve">    </t>
    </r>
    <r>
      <rPr>
        <sz val="12"/>
        <color theme="1"/>
        <rFont val="Arial"/>
        <family val="2"/>
      </rPr>
      <t>Por ramo administrativo que los reporta:</t>
    </r>
  </si>
  <si>
    <r>
      <t>b)</t>
    </r>
    <r>
      <rPr>
        <b/>
        <sz val="7"/>
        <color theme="1"/>
        <rFont val="Times New Roman"/>
        <family val="1"/>
      </rPr>
      <t xml:space="preserve">   </t>
    </r>
    <r>
      <rPr>
        <sz val="12"/>
        <color theme="1"/>
        <rFont val="Arial"/>
        <family val="2"/>
      </rPr>
      <t>Enlistar los de mayor monto de disponibilidad, relacionando aquéllos que conforman el 80% de las disponibilidades:</t>
    </r>
  </si>
  <si>
    <r>
      <t xml:space="preserve">a) </t>
    </r>
    <r>
      <rPr>
        <sz val="12"/>
        <color theme="1"/>
        <rFont val="Arial"/>
        <family val="2"/>
      </rPr>
      <t>Análisis del comportamiento de la recaudación correspondiente al ente público o cualquier tipo de ingreso, de forma separada los ingresos locales de los federales:</t>
    </r>
  </si>
  <si>
    <t>Ley de Ingresos Estimada                                    100 896 900.00                        100 896 900.00</t>
  </si>
  <si>
    <t>Ley de Ingresos por Ejecutar                                  58,961,709.22                                 41 447.18</t>
  </si>
  <si>
    <t>Modificaciones a la Ley de Ingresos</t>
  </si>
  <si>
    <t>Estimada                                                                  8,689.774.61                                229 719.24</t>
  </si>
  <si>
    <t>Ley de Ingresos Devengada                                  50,624,965.39                         101 085 172.06</t>
  </si>
  <si>
    <t>Ley de Ingresos Recaudada                                  50,624,965.39                         101 085 172.06</t>
  </si>
  <si>
    <t>11. Información sobre la Deuda y el Reporte Analítico de la Deuda</t>
  </si>
  <si>
    <r>
      <t>a)</t>
    </r>
    <r>
      <rPr>
        <b/>
        <sz val="7"/>
        <color theme="1"/>
        <rFont val="Times New Roman"/>
        <family val="1"/>
      </rPr>
      <t xml:space="preserve">    </t>
    </r>
    <r>
      <rPr>
        <sz val="12"/>
        <color theme="1"/>
        <rFont val="Arial"/>
        <family val="2"/>
      </rPr>
      <t>Utilizar al menos los siguientes indicadores: deuda respecto al PIB y deuda respecto a la recaudación tomando, como mínimo, un período igual o menor a 5 años.</t>
    </r>
  </si>
  <si>
    <r>
      <t>b)</t>
    </r>
    <r>
      <rPr>
        <b/>
        <sz val="7"/>
        <color theme="1"/>
        <rFont val="Times New Roman"/>
        <family val="1"/>
      </rPr>
      <t xml:space="preserve">   </t>
    </r>
    <r>
      <rPr>
        <sz val="12"/>
        <color theme="1"/>
        <rFont val="Arial"/>
        <family val="2"/>
      </rPr>
      <t>Información de manera agrupada por tipo de valor gubernamental o instrumento        financiero en la que se considere intereses, comisiones, tasa, perfil de vencimiento y otros gastos de la deuda.</t>
    </r>
  </si>
  <si>
    <t xml:space="preserve">      No aplicable</t>
  </si>
  <si>
    <r>
      <t>a)</t>
    </r>
    <r>
      <rPr>
        <b/>
        <sz val="7"/>
        <color theme="1"/>
        <rFont val="Times New Roman"/>
        <family val="1"/>
      </rPr>
      <t xml:space="preserve">    </t>
    </r>
    <r>
      <rPr>
        <sz val="12"/>
        <color theme="1"/>
        <rFont val="Arial"/>
        <family val="2"/>
      </rPr>
      <t>Principales Políticas de control interno:</t>
    </r>
  </si>
  <si>
    <t xml:space="preserve">El Tribunal de Justicia Administrativa se elaboró manuales y reglamentos en la que se ha establecido el sistema de control interno que incluye todas las áreas del organismo </t>
  </si>
  <si>
    <r>
      <t>b)</t>
    </r>
    <r>
      <rPr>
        <b/>
        <sz val="7"/>
        <color theme="1"/>
        <rFont val="Times New Roman"/>
        <family val="1"/>
      </rPr>
      <t xml:space="preserve">   </t>
    </r>
    <r>
      <rPr>
        <sz val="12"/>
        <color theme="1"/>
        <rFont val="Arial"/>
        <family val="2"/>
      </rPr>
      <t>Medidas de desempeño financiero, metas y alcance:</t>
    </r>
  </si>
  <si>
    <r>
      <t>Partiendo desde el punto de vista que el control interno es un proceso efectuado por la alta dirección de la administración y el resto del personal, diseñado con el objeto de proporcionar un grado de seguridad razonable en cuanto a la consecución de objetivos dentro de las siguientes categorías: eficacia y eficiencia de las operaciones confiabilidad de la información financiera y el cumplimento de las leyes y normas aplicables</t>
    </r>
    <r>
      <rPr>
        <b/>
        <sz val="12"/>
        <color theme="1"/>
        <rFont val="Arial"/>
        <family val="2"/>
      </rPr>
      <t>.</t>
    </r>
  </si>
  <si>
    <t>El Tribunal de Justicia Administrativa del Estado de Guerrero, en su información financiera detalla, de manera segmentada los diferentes fondos y programas que se manejen, proporcionando así, información financiera por fondos que se establecen en el Consejo Nacional de Armonización Contable (CONAC).</t>
  </si>
  <si>
    <t>PROGRAMA</t>
  </si>
  <si>
    <t xml:space="preserve">APROBADO </t>
  </si>
  <si>
    <t xml:space="preserve">AMPLIACIONES/ REDUCCIONES </t>
  </si>
  <si>
    <t>MODIFICADO</t>
  </si>
  <si>
    <t xml:space="preserve">DEVENGADO </t>
  </si>
  <si>
    <t>PAGADO</t>
  </si>
  <si>
    <t>SUBEJERCICIO</t>
  </si>
  <si>
    <t>Desempeño de las Funciones</t>
  </si>
  <si>
    <t>Prestación de Servicios Públicos</t>
  </si>
  <si>
    <t>Provisión de Bienes Públicos</t>
  </si>
  <si>
    <t>Planeación, seguimiento y evaluación de políticas públicas</t>
  </si>
  <si>
    <t>Promoción y fomento</t>
  </si>
  <si>
    <t>Regulación y supervisión</t>
  </si>
  <si>
    <t>Funciones de las Fuerzas Armadas (Únicamente Gobierno Federal)</t>
  </si>
  <si>
    <t>Específicos</t>
  </si>
  <si>
    <t>Proyectos de Inversión</t>
  </si>
  <si>
    <t>Total del Gasto</t>
  </si>
  <si>
    <t>El Tribunal de Justicia Administrativa del Estado de Guerrero, en sus estados financieros, informa de aquellos hechos ocurridos en el período 2021, que proporcionan mayor evidencia sobre eventos que le afecten económicamente y que no se conocían a la fecha de cierre.</t>
  </si>
  <si>
    <t>“Bajo protesta de decir verdad, declaramos que los estados financieros y sus notas son correctos, verídicos y son responsabilidad del emisor”</t>
  </si>
  <si>
    <t xml:space="preserve">     Dra. Martha Elena Arce García </t>
  </si>
  <si>
    <t xml:space="preserve">                     Lic. Sergio Rogelio Diaz Ceballos</t>
  </si>
  <si>
    <t xml:space="preserve">             Magistrada Presidente</t>
  </si>
  <si>
    <t xml:space="preserve">         Director Administrativo</t>
  </si>
  <si>
    <r>
      <t xml:space="preserve">Nota 1: </t>
    </r>
    <r>
      <rPr>
        <sz val="12"/>
        <color theme="1"/>
        <rFont val="Arial"/>
        <family val="2"/>
      </rPr>
      <t>Las notas de Gestión Administrativa sólo se presentarán en medio digital, las notas que no estén contempladas en el formato se agregarán libremente al mismo.</t>
    </r>
  </si>
  <si>
    <r>
      <t>Nota 2</t>
    </r>
    <r>
      <rPr>
        <sz val="12"/>
        <color theme="1"/>
        <rFont val="Arial"/>
        <family val="2"/>
      </rPr>
      <t>: Notas de Gestión Administrativa deberá llenar todos sus apartados, en caso de que no se tenga información por presentar en algún apartado se debe indicar con la leyenda</t>
    </r>
    <r>
      <rPr>
        <b/>
        <sz val="12"/>
        <color theme="1"/>
        <rFont val="Arial"/>
        <family val="2"/>
      </rPr>
      <t xml:space="preserve"> «No aplica»</t>
    </r>
  </si>
  <si>
    <t xml:space="preserve">LEY DE INGRESOS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</si>
</sst>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7" formatCode="&quot;$&quot;#,##0.00;\-&quot;$&quot;#,##0.00"/>
    <numFmt numFmtId="8" formatCode="&quot;$&quot;#,##0.00;[Red]\-&quot;$&quot;#,##0.00"/>
    <numFmt numFmtId="44" formatCode="_-&quot;$&quot;* #,##0.00_-;\-&quot;$&quot;* #,##0.00_-;_-&quot;$&quot;* &quot;-&quot;??_-;_-@_-"/>
    <numFmt numFmtId="43" formatCode="_-* #,##0.00_-;\-* #,##0.00_-;_-* &quot;-&quot;??_-;_-@_-"/>
    <numFmt numFmtId="164" formatCode="General_)"/>
    <numFmt numFmtId="165" formatCode="dd/mm/yy;@"/>
    <numFmt numFmtId="166" formatCode="_-* #,##0_-;\-* #,##0_-;_-* &quot;-&quot;??_-;_-@_-"/>
  </numFmts>
  <fonts count="62">
    <font>
      <sz val="11"/>
      <color theme="1"/>
      <name val="Calibri"/>
      <family val="2"/>
      <scheme val="minor"/>
    </font>
    <font>
      <sz val="11"/>
      <color theme="1"/>
      <name val="Calibri"/>
      <family val="2"/>
      <scheme val="minor"/>
    </font>
    <font>
      <sz val="10"/>
      <name val="Arial"/>
      <family val="2"/>
    </font>
    <font>
      <b/>
      <sz val="9"/>
      <name val="Arial"/>
      <family val="2"/>
    </font>
    <font>
      <sz val="9"/>
      <color theme="1"/>
      <name val="Arial"/>
      <family val="2"/>
    </font>
    <font>
      <sz val="9"/>
      <name val="Arial"/>
      <family val="2"/>
    </font>
    <font>
      <b/>
      <sz val="9"/>
      <color theme="1"/>
      <name val="Arial"/>
      <family val="2"/>
    </font>
    <font>
      <sz val="11"/>
      <color rgb="FF000000"/>
      <name val="Calibri"/>
      <family val="2"/>
      <charset val="204"/>
    </font>
    <font>
      <sz val="10"/>
      <name val="Arial"/>
      <family val="2"/>
    </font>
    <font>
      <sz val="11"/>
      <color theme="1"/>
      <name val="Arial Narrow"/>
      <family val="2"/>
    </font>
    <font>
      <b/>
      <sz val="11"/>
      <color theme="1"/>
      <name val="Arial"/>
      <family val="2"/>
    </font>
    <font>
      <b/>
      <sz val="11"/>
      <name val="Arial"/>
      <family val="2"/>
    </font>
    <font>
      <sz val="10"/>
      <color theme="1"/>
      <name val="Arial"/>
      <family val="2"/>
    </font>
    <font>
      <b/>
      <sz val="10"/>
      <color theme="1"/>
      <name val="Arial"/>
      <family val="2"/>
    </font>
    <font>
      <sz val="11"/>
      <color theme="1"/>
      <name val="Arial"/>
      <family val="2"/>
    </font>
    <font>
      <sz val="8"/>
      <color theme="1"/>
      <name val="Arial Narrow"/>
      <family val="2"/>
    </font>
    <font>
      <sz val="8"/>
      <color theme="1"/>
      <name val="Calibri"/>
      <family val="2"/>
      <scheme val="minor"/>
    </font>
    <font>
      <b/>
      <sz val="8"/>
      <color theme="1"/>
      <name val="Arial Narrow"/>
      <family val="2"/>
    </font>
    <font>
      <b/>
      <sz val="9"/>
      <color theme="1"/>
      <name val="Calibri"/>
      <family val="2"/>
      <scheme val="minor"/>
    </font>
    <font>
      <sz val="10"/>
      <color theme="1"/>
      <name val="Arial Narrow"/>
      <family val="2"/>
    </font>
    <font>
      <sz val="8"/>
      <color theme="1"/>
      <name val="Arial"/>
      <family val="2"/>
    </font>
    <font>
      <b/>
      <sz val="10"/>
      <name val="Arial"/>
      <family val="2"/>
    </font>
    <font>
      <b/>
      <sz val="8"/>
      <name val="Arial"/>
      <family val="2"/>
    </font>
    <font>
      <sz val="8"/>
      <color indexed="8"/>
      <name val="Arial"/>
      <family val="2"/>
    </font>
    <font>
      <b/>
      <sz val="8"/>
      <color theme="1"/>
      <name val="Arial"/>
      <family val="2"/>
    </font>
    <font>
      <sz val="8"/>
      <name val="Arial"/>
      <family val="2"/>
    </font>
    <font>
      <sz val="11"/>
      <color theme="1"/>
      <name val="Garamond"/>
      <family val="2"/>
    </font>
    <font>
      <sz val="9"/>
      <color indexed="8"/>
      <name val="Arial"/>
      <family val="2"/>
    </font>
    <font>
      <b/>
      <sz val="9"/>
      <color indexed="8"/>
      <name val="Arial"/>
      <family val="2"/>
    </font>
    <font>
      <sz val="9"/>
      <color theme="1"/>
      <name val="Calibri"/>
      <family val="2"/>
      <scheme val="minor"/>
    </font>
    <font>
      <sz val="10"/>
      <name val="Arial"/>
      <family val="2"/>
    </font>
    <font>
      <sz val="10"/>
      <name val="Arial"/>
      <family val="2"/>
    </font>
    <font>
      <b/>
      <sz val="11"/>
      <color theme="1"/>
      <name val="Calibri"/>
      <family val="2"/>
      <scheme val="minor"/>
    </font>
    <font>
      <b/>
      <sz val="16"/>
      <color theme="1"/>
      <name val="Arial"/>
      <family val="2"/>
    </font>
    <font>
      <b/>
      <sz val="12"/>
      <color theme="1"/>
      <name val="Arial"/>
      <family val="2"/>
    </font>
    <font>
      <sz val="8"/>
      <color rgb="FF000000"/>
      <name val="Arial"/>
      <family val="2"/>
    </font>
    <font>
      <sz val="7"/>
      <color rgb="FF000000"/>
      <name val="Arial"/>
      <family val="2"/>
    </font>
    <font>
      <b/>
      <sz val="7"/>
      <color rgb="FF000000"/>
      <name val="Arial"/>
      <family val="2"/>
    </font>
    <font>
      <b/>
      <sz val="9"/>
      <color rgb="FF000000"/>
      <name val="Arial"/>
      <family val="2"/>
    </font>
    <font>
      <sz val="9"/>
      <color rgb="FF000000"/>
      <name val="Arial"/>
      <family val="2"/>
    </font>
    <font>
      <b/>
      <sz val="8"/>
      <color rgb="FF000000"/>
      <name val="Arial"/>
      <family val="2"/>
    </font>
    <font>
      <b/>
      <u/>
      <sz val="8"/>
      <color rgb="FF000000"/>
      <name val="Arial"/>
      <family val="2"/>
    </font>
    <font>
      <sz val="10"/>
      <color theme="1"/>
      <name val="Calibri"/>
      <family val="2"/>
      <scheme val="minor"/>
    </font>
    <font>
      <sz val="10"/>
      <color indexed="8"/>
      <name val="Arial"/>
      <family val="2"/>
    </font>
    <font>
      <b/>
      <sz val="10"/>
      <color indexed="8"/>
      <name val="Arial"/>
      <family val="2"/>
    </font>
    <font>
      <sz val="7"/>
      <color theme="1"/>
      <name val="Times New Roman"/>
      <family val="1"/>
    </font>
    <font>
      <b/>
      <sz val="7"/>
      <color theme="1"/>
      <name val="Times New Roman"/>
      <family val="1"/>
    </font>
    <font>
      <u/>
      <sz val="11"/>
      <color theme="10"/>
      <name val="Calibri"/>
      <family val="2"/>
      <scheme val="minor"/>
    </font>
    <font>
      <b/>
      <sz val="10"/>
      <color rgb="FF2F2F2F"/>
      <name val="ArAL"/>
    </font>
    <font>
      <sz val="8"/>
      <name val="Calibri"/>
      <family val="2"/>
      <scheme val="minor"/>
    </font>
    <font>
      <sz val="12"/>
      <color theme="1"/>
      <name val="Arial"/>
      <family val="2"/>
    </font>
    <font>
      <sz val="12"/>
      <color theme="1"/>
      <name val="Wingdings"/>
      <charset val="2"/>
    </font>
    <font>
      <sz val="12"/>
      <color rgb="FF000000"/>
      <name val="Arial"/>
      <family val="2"/>
    </font>
    <font>
      <sz val="12"/>
      <color theme="1"/>
      <name val="Symbol"/>
      <family val="1"/>
      <charset val="2"/>
    </font>
    <font>
      <sz val="12"/>
      <color rgb="FFFF0000"/>
      <name val="Arial"/>
      <family val="2"/>
    </font>
    <font>
      <u/>
      <sz val="12"/>
      <color theme="1"/>
      <name val="Arial"/>
      <family val="2"/>
    </font>
    <font>
      <b/>
      <sz val="12"/>
      <color rgb="FF000000"/>
      <name val="Arial"/>
      <family val="2"/>
    </font>
    <font>
      <sz val="4"/>
      <color theme="1"/>
      <name val="Arial"/>
      <family val="2"/>
    </font>
    <font>
      <sz val="5"/>
      <color theme="1"/>
      <name val="Arial"/>
      <family val="2"/>
    </font>
    <font>
      <sz val="12"/>
      <name val="Calibri"/>
      <family val="2"/>
      <scheme val="minor"/>
    </font>
    <font>
      <b/>
      <u/>
      <sz val="14"/>
      <color theme="1"/>
      <name val="Arial"/>
      <family val="2"/>
    </font>
    <font>
      <b/>
      <u/>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FF"/>
      </patternFill>
    </fill>
    <fill>
      <patternFill patternType="solid">
        <fgColor rgb="FFBFBFBF"/>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indexed="64"/>
      </right>
      <top/>
      <bottom/>
      <diagonal/>
    </border>
    <border>
      <left style="medium">
        <color indexed="64"/>
      </left>
      <right/>
      <top/>
      <bottom/>
      <diagonal/>
    </border>
    <border>
      <left style="thin">
        <color rgb="FF000000"/>
      </left>
      <right style="thin">
        <color rgb="FF000000"/>
      </right>
      <top style="thin">
        <color rgb="FF000000"/>
      </top>
      <bottom/>
      <diagonal/>
    </border>
    <border>
      <left style="thin">
        <color indexed="64"/>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thin">
        <color indexed="64"/>
      </right>
      <top/>
      <bottom style="thin">
        <color rgb="FF000000"/>
      </bottom>
      <diagonal/>
    </border>
    <border>
      <left/>
      <right style="medium">
        <color rgb="FF000000"/>
      </right>
      <top style="medium">
        <color indexed="64"/>
      </top>
      <bottom style="medium">
        <color indexed="64"/>
      </bottom>
      <diagonal/>
    </border>
  </borders>
  <cellStyleXfs count="32">
    <xf numFmtId="0" fontId="0" fillId="0" borderId="0"/>
    <xf numFmtId="0" fontId="2" fillId="0" borderId="0"/>
    <xf numFmtId="0" fontId="1" fillId="0" borderId="0"/>
    <xf numFmtId="43" fontId="1" fillId="0" borderId="0" applyFont="0" applyFill="0" applyBorder="0" applyAlignment="0" applyProtection="0"/>
    <xf numFmtId="164" fontId="2" fillId="0" borderId="0"/>
    <xf numFmtId="0" fontId="7" fillId="0" borderId="0"/>
    <xf numFmtId="0" fontId="8" fillId="0" borderId="0"/>
    <xf numFmtId="0" fontId="1" fillId="0" borderId="0"/>
    <xf numFmtId="0" fontId="2" fillId="0" borderId="0"/>
    <xf numFmtId="43" fontId="2" fillId="0" borderId="0" applyFont="0" applyFill="0" applyBorder="0" applyAlignment="0" applyProtection="0"/>
    <xf numFmtId="0" fontId="5" fillId="0" borderId="0"/>
    <xf numFmtId="0" fontId="2" fillId="0" borderId="0">
      <alignment wrapText="1"/>
    </xf>
    <xf numFmtId="0" fontId="2" fillId="0" borderId="0"/>
    <xf numFmtId="0" fontId="2" fillId="0" borderId="0">
      <alignment wrapText="1"/>
    </xf>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26" fillId="0" borderId="0"/>
    <xf numFmtId="0" fontId="1" fillId="0" borderId="0"/>
    <xf numFmtId="0" fontId="1" fillId="0" borderId="0"/>
    <xf numFmtId="44" fontId="1" fillId="0" borderId="0" applyFont="0" applyFill="0" applyBorder="0" applyAlignment="0" applyProtection="0"/>
    <xf numFmtId="44" fontId="2" fillId="0" borderId="0" applyFont="0" applyFill="0" applyBorder="0" applyAlignment="0" applyProtection="0"/>
    <xf numFmtId="0" fontId="30" fillId="0" borderId="0"/>
    <xf numFmtId="0" fontId="3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cellStyleXfs>
  <cellXfs count="474">
    <xf numFmtId="0" fontId="0" fillId="0" borderId="0" xfId="0"/>
    <xf numFmtId="0" fontId="12" fillId="0" borderId="0" xfId="15" applyFont="1"/>
    <xf numFmtId="0" fontId="13" fillId="0" borderId="0" xfId="15" applyFont="1" applyAlignment="1">
      <alignment horizontal="right"/>
    </xf>
    <xf numFmtId="0" fontId="11" fillId="0" borderId="0" xfId="15" applyFont="1" applyAlignment="1">
      <alignment horizontal="center"/>
    </xf>
    <xf numFmtId="0" fontId="1" fillId="0" borderId="0" xfId="15"/>
    <xf numFmtId="0" fontId="14" fillId="0" borderId="0" xfId="15" applyFont="1"/>
    <xf numFmtId="0" fontId="11" fillId="0" borderId="0" xfId="16" applyFont="1" applyFill="1" applyBorder="1" applyAlignment="1">
      <alignment vertical="top"/>
    </xf>
    <xf numFmtId="0" fontId="14" fillId="0" borderId="0" xfId="15" applyFont="1" applyFill="1"/>
    <xf numFmtId="4" fontId="12" fillId="0" borderId="0" xfId="15" applyNumberFormat="1" applyFont="1" applyFill="1" applyBorder="1" applyAlignment="1">
      <alignment horizontal="right" vertical="center" wrapText="1"/>
    </xf>
    <xf numFmtId="0" fontId="12" fillId="0" borderId="0" xfId="15" applyFont="1" applyFill="1"/>
    <xf numFmtId="0" fontId="2" fillId="0" borderId="0" xfId="16" applyFont="1" applyFill="1" applyBorder="1" applyAlignment="1">
      <alignment horizontal="center" vertical="top" wrapText="1"/>
    </xf>
    <xf numFmtId="0" fontId="12" fillId="0" borderId="0" xfId="15" applyFont="1" applyBorder="1"/>
    <xf numFmtId="0" fontId="12" fillId="0" borderId="0" xfId="15" applyFont="1" applyFill="1" applyBorder="1" applyAlignment="1">
      <alignment horizontal="left" vertical="center" wrapText="1"/>
    </xf>
    <xf numFmtId="4" fontId="12" fillId="0" borderId="0" xfId="15" applyNumberFormat="1" applyFont="1" applyFill="1" applyBorder="1" applyAlignment="1">
      <alignment horizontal="right" wrapText="1"/>
    </xf>
    <xf numFmtId="0" fontId="12" fillId="0" borderId="0" xfId="15" applyFont="1" applyFill="1" applyBorder="1"/>
    <xf numFmtId="0" fontId="15" fillId="0" borderId="0" xfId="15" applyFont="1" applyBorder="1"/>
    <xf numFmtId="0" fontId="15" fillId="0" borderId="0" xfId="15" applyFont="1"/>
    <xf numFmtId="4" fontId="15" fillId="0" borderId="0" xfId="15" applyNumberFormat="1" applyFont="1" applyAlignment="1">
      <alignment horizontal="right" vertical="center"/>
    </xf>
    <xf numFmtId="0" fontId="16" fillId="0" borderId="0" xfId="15" applyFont="1"/>
    <xf numFmtId="0" fontId="11" fillId="0" borderId="0" xfId="15" applyFont="1" applyAlignment="1">
      <alignment horizontal="right"/>
    </xf>
    <xf numFmtId="0" fontId="1" fillId="0" borderId="0" xfId="15" applyFont="1" applyFill="1"/>
    <xf numFmtId="0" fontId="1" fillId="0" borderId="0" xfId="15" applyFill="1"/>
    <xf numFmtId="0" fontId="18" fillId="0" borderId="0" xfId="15" applyFont="1" applyAlignment="1">
      <alignment horizontal="right"/>
    </xf>
    <xf numFmtId="0" fontId="15" fillId="0" borderId="0" xfId="15" applyFont="1" applyAlignment="1">
      <alignment horizontal="center"/>
    </xf>
    <xf numFmtId="0" fontId="19" fillId="0" borderId="0" xfId="15" applyFont="1"/>
    <xf numFmtId="0" fontId="19" fillId="0" borderId="0" xfId="15" applyFont="1" applyAlignment="1">
      <alignment horizontal="left" wrapText="1"/>
    </xf>
    <xf numFmtId="4" fontId="19" fillId="0" borderId="0" xfId="15" applyNumberFormat="1" applyFont="1" applyAlignment="1">
      <alignment horizontal="left" wrapText="1"/>
    </xf>
    <xf numFmtId="0" fontId="20" fillId="0" borderId="0" xfId="15" applyFont="1"/>
    <xf numFmtId="4" fontId="12" fillId="0" borderId="0" xfId="15" applyNumberFormat="1" applyFont="1"/>
    <xf numFmtId="4" fontId="12" fillId="0" borderId="0" xfId="15" applyNumberFormat="1" applyFont="1" applyAlignment="1">
      <alignment horizontal="left" wrapText="1"/>
    </xf>
    <xf numFmtId="0" fontId="12" fillId="0" borderId="0" xfId="15" applyFont="1" applyAlignment="1">
      <alignment vertical="center"/>
    </xf>
    <xf numFmtId="0" fontId="20" fillId="0" borderId="0" xfId="15" applyFont="1" applyAlignment="1">
      <alignment vertical="center"/>
    </xf>
    <xf numFmtId="0" fontId="17" fillId="0" borderId="0" xfId="15" applyFont="1" applyFill="1" applyBorder="1" applyAlignment="1">
      <alignment horizontal="left" vertical="center" wrapText="1"/>
    </xf>
    <xf numFmtId="4" fontId="17" fillId="0" borderId="0" xfId="15" applyNumberFormat="1" applyFont="1" applyFill="1" applyBorder="1" applyAlignment="1">
      <alignment horizontal="right" vertical="center" wrapText="1"/>
    </xf>
    <xf numFmtId="4" fontId="17" fillId="0" borderId="0" xfId="15" applyNumberFormat="1" applyFont="1" applyFill="1" applyBorder="1" applyAlignment="1">
      <alignment horizontal="right" wrapText="1"/>
    </xf>
    <xf numFmtId="0" fontId="22" fillId="0" borderId="0" xfId="8" applyFont="1" applyFill="1" applyBorder="1" applyAlignment="1">
      <alignment vertical="center" wrapText="1"/>
    </xf>
    <xf numFmtId="0" fontId="23" fillId="0" borderId="0" xfId="8" applyFont="1" applyBorder="1" applyAlignment="1">
      <alignment vertical="center"/>
    </xf>
    <xf numFmtId="0" fontId="23" fillId="0" borderId="0" xfId="8" applyFont="1" applyBorder="1" applyAlignment="1">
      <alignment vertical="center" wrapText="1"/>
    </xf>
    <xf numFmtId="0" fontId="23" fillId="0" borderId="0" xfId="8" applyFont="1" applyFill="1" applyBorder="1" applyAlignment="1">
      <alignment vertical="center"/>
    </xf>
    <xf numFmtId="0" fontId="9" fillId="0" borderId="0" xfId="15" applyFont="1"/>
    <xf numFmtId="4" fontId="17" fillId="0" borderId="0" xfId="17" applyNumberFormat="1" applyFont="1" applyFill="1" applyBorder="1" applyAlignment="1">
      <alignment horizontal="right" wrapText="1"/>
    </xf>
    <xf numFmtId="2" fontId="17" fillId="0" borderId="0" xfId="15" applyNumberFormat="1" applyFont="1" applyFill="1" applyBorder="1" applyAlignment="1">
      <alignment horizontal="right" wrapText="1"/>
    </xf>
    <xf numFmtId="0" fontId="24" fillId="0" borderId="0" xfId="15" applyFont="1" applyFill="1" applyBorder="1" applyAlignment="1">
      <alignment horizontal="left" vertical="center" wrapText="1"/>
    </xf>
    <xf numFmtId="4" fontId="24" fillId="0" borderId="0" xfId="17" applyNumberFormat="1" applyFont="1" applyFill="1" applyBorder="1" applyAlignment="1">
      <alignment horizontal="right" wrapText="1"/>
    </xf>
    <xf numFmtId="2" fontId="24" fillId="0" borderId="0" xfId="15" applyNumberFormat="1" applyFont="1" applyFill="1" applyBorder="1" applyAlignment="1">
      <alignment horizontal="right" wrapText="1"/>
    </xf>
    <xf numFmtId="0" fontId="12" fillId="0" borderId="0" xfId="18" applyFont="1"/>
    <xf numFmtId="0" fontId="11" fillId="0" borderId="0" xfId="18" applyFont="1" applyAlignment="1">
      <alignment horizontal="center"/>
    </xf>
    <xf numFmtId="0" fontId="1" fillId="0" borderId="0" xfId="18"/>
    <xf numFmtId="0" fontId="12" fillId="0" borderId="12" xfId="18" applyFont="1" applyBorder="1"/>
    <xf numFmtId="0" fontId="12" fillId="0" borderId="20" xfId="18" applyFont="1" applyFill="1" applyBorder="1" applyAlignment="1">
      <alignment horizontal="center" vertical="center" wrapText="1"/>
    </xf>
    <xf numFmtId="0" fontId="25" fillId="0" borderId="0" xfId="8" applyFont="1" applyFill="1" applyBorder="1"/>
    <xf numFmtId="0" fontId="16" fillId="0" borderId="0" xfId="18" applyFont="1"/>
    <xf numFmtId="0" fontId="25" fillId="0" borderId="0" xfId="8" applyFont="1" applyFill="1" applyBorder="1" applyAlignment="1">
      <alignment horizontal="left"/>
    </xf>
    <xf numFmtId="0" fontId="12" fillId="0" borderId="0" xfId="18" applyFont="1" applyAlignment="1">
      <alignment vertical="center"/>
    </xf>
    <xf numFmtId="0" fontId="25" fillId="0" borderId="0" xfId="8" applyFont="1" applyFill="1" applyBorder="1" applyAlignment="1">
      <alignment horizontal="left" wrapText="1"/>
    </xf>
    <xf numFmtId="0" fontId="10" fillId="0" borderId="0" xfId="18" applyFont="1" applyAlignment="1"/>
    <xf numFmtId="0" fontId="10" fillId="0" borderId="0" xfId="18" applyFont="1" applyAlignment="1">
      <alignment vertical="center"/>
    </xf>
    <xf numFmtId="0" fontId="14" fillId="0" borderId="0" xfId="18" applyFont="1" applyAlignment="1">
      <alignment vertical="center"/>
    </xf>
    <xf numFmtId="0" fontId="4" fillId="0" borderId="12" xfId="15" applyFont="1" applyBorder="1"/>
    <xf numFmtId="49" fontId="4" fillId="0" borderId="20" xfId="15" applyNumberFormat="1" applyFont="1" applyFill="1" applyBorder="1" applyAlignment="1">
      <alignment horizontal="left" vertical="center" wrapText="1"/>
    </xf>
    <xf numFmtId="4" fontId="4" fillId="0" borderId="21" xfId="15" applyNumberFormat="1" applyFont="1" applyFill="1" applyBorder="1" applyAlignment="1">
      <alignment horizontal="right" vertical="center" wrapText="1"/>
    </xf>
    <xf numFmtId="4" fontId="4" fillId="0" borderId="22" xfId="15" applyNumberFormat="1" applyFont="1" applyFill="1" applyBorder="1" applyAlignment="1">
      <alignment horizontal="right" vertical="center" wrapText="1"/>
    </xf>
    <xf numFmtId="49" fontId="4" fillId="0" borderId="23" xfId="15" applyNumberFormat="1" applyFont="1" applyFill="1" applyBorder="1" applyAlignment="1">
      <alignment horizontal="left" vertical="center" wrapText="1"/>
    </xf>
    <xf numFmtId="0" fontId="4" fillId="0" borderId="24" xfId="15" applyFont="1" applyFill="1" applyBorder="1" applyAlignment="1">
      <alignment horizontal="left" vertical="center" wrapText="1"/>
    </xf>
    <xf numFmtId="0" fontId="4" fillId="0" borderId="0" xfId="15" applyFont="1" applyFill="1"/>
    <xf numFmtId="0" fontId="4" fillId="0" borderId="0" xfId="15" applyFont="1"/>
    <xf numFmtId="49" fontId="4" fillId="0" borderId="12" xfId="15" applyNumberFormat="1" applyFont="1" applyFill="1" applyBorder="1" applyAlignment="1">
      <alignment horizontal="left" vertical="center" wrapText="1"/>
    </xf>
    <xf numFmtId="4" fontId="4" fillId="0" borderId="12" xfId="15" applyNumberFormat="1" applyFont="1" applyFill="1" applyBorder="1" applyAlignment="1">
      <alignment horizontal="right" vertical="center" wrapText="1"/>
    </xf>
    <xf numFmtId="0" fontId="4" fillId="0" borderId="12" xfId="15" applyFont="1" applyFill="1" applyBorder="1"/>
    <xf numFmtId="0" fontId="4" fillId="0" borderId="12" xfId="15" applyFont="1" applyFill="1" applyBorder="1" applyAlignment="1">
      <alignment horizontal="left" vertical="center" wrapText="1"/>
    </xf>
    <xf numFmtId="0" fontId="4" fillId="0" borderId="2" xfId="8" applyFont="1" applyBorder="1" applyAlignment="1">
      <alignment vertical="top"/>
    </xf>
    <xf numFmtId="0" fontId="4" fillId="0" borderId="3" xfId="8" applyFont="1" applyBorder="1" applyAlignment="1">
      <alignment vertical="top"/>
    </xf>
    <xf numFmtId="0" fontId="4" fillId="0" borderId="0" xfId="8" applyFont="1" applyBorder="1" applyAlignment="1">
      <alignment vertical="top"/>
    </xf>
    <xf numFmtId="0" fontId="4" fillId="0" borderId="5" xfId="8" applyFont="1" applyBorder="1" applyAlignment="1">
      <alignment vertical="top"/>
    </xf>
    <xf numFmtId="0" fontId="4" fillId="0" borderId="0" xfId="8" applyFont="1" applyBorder="1" applyAlignment="1">
      <alignment vertical="top" wrapText="1"/>
    </xf>
    <xf numFmtId="0" fontId="4" fillId="0" borderId="5" xfId="8" applyFont="1" applyBorder="1" applyAlignment="1">
      <alignment vertical="top" wrapText="1"/>
    </xf>
    <xf numFmtId="0" fontId="4" fillId="0" borderId="11" xfId="8" applyFont="1" applyBorder="1" applyAlignment="1">
      <alignment vertical="top"/>
    </xf>
    <xf numFmtId="0" fontId="4" fillId="0" borderId="7" xfId="8" applyFont="1" applyBorder="1" applyAlignment="1">
      <alignment vertical="top"/>
    </xf>
    <xf numFmtId="0" fontId="3" fillId="0" borderId="0" xfId="16" applyFont="1" applyFill="1" applyBorder="1" applyAlignment="1">
      <alignment vertical="top"/>
    </xf>
    <xf numFmtId="0" fontId="4" fillId="0" borderId="16" xfId="15" applyFont="1" applyBorder="1"/>
    <xf numFmtId="0" fontId="3" fillId="0" borderId="11" xfId="16" applyFont="1" applyFill="1" applyBorder="1" applyAlignment="1">
      <alignment vertical="top"/>
    </xf>
    <xf numFmtId="4" fontId="4" fillId="0" borderId="12" xfId="15" applyNumberFormat="1" applyFont="1" applyFill="1" applyBorder="1" applyAlignment="1">
      <alignment horizontal="right" wrapText="1"/>
    </xf>
    <xf numFmtId="0" fontId="4" fillId="0" borderId="23" xfId="15" applyFont="1" applyFill="1" applyBorder="1" applyAlignment="1">
      <alignment horizontal="left" vertical="center" wrapText="1"/>
    </xf>
    <xf numFmtId="0" fontId="4" fillId="0" borderId="26" xfId="15" applyFont="1" applyFill="1" applyBorder="1" applyAlignment="1">
      <alignment horizontal="left" vertical="center" wrapText="1"/>
    </xf>
    <xf numFmtId="4" fontId="4" fillId="0" borderId="12" xfId="15" applyNumberFormat="1" applyFont="1" applyFill="1" applyBorder="1" applyAlignment="1">
      <alignment wrapText="1"/>
    </xf>
    <xf numFmtId="4" fontId="4" fillId="0" borderId="12" xfId="15" applyNumberFormat="1" applyFont="1" applyBorder="1" applyAlignment="1">
      <alignment wrapText="1"/>
    </xf>
    <xf numFmtId="4" fontId="6" fillId="0" borderId="12" xfId="15" applyNumberFormat="1" applyFont="1" applyFill="1" applyBorder="1" applyAlignment="1">
      <alignment horizontal="right" vertical="center" wrapText="1"/>
    </xf>
    <xf numFmtId="0" fontId="4" fillId="0" borderId="0" xfId="15" applyFont="1" applyAlignment="1">
      <alignment horizontal="left" wrapText="1"/>
    </xf>
    <xf numFmtId="0" fontId="6" fillId="0" borderId="0" xfId="15" applyFont="1"/>
    <xf numFmtId="0" fontId="4" fillId="0" borderId="12" xfId="15" applyFont="1" applyFill="1" applyBorder="1" applyAlignment="1">
      <alignment vertical="top"/>
    </xf>
    <xf numFmtId="0" fontId="3" fillId="0" borderId="12" xfId="16" applyFont="1" applyFill="1" applyBorder="1" applyAlignment="1"/>
    <xf numFmtId="0" fontId="4" fillId="0" borderId="21" xfId="15" applyFont="1" applyFill="1" applyBorder="1" applyAlignment="1">
      <alignment horizontal="left" vertical="center" wrapText="1"/>
    </xf>
    <xf numFmtId="4" fontId="6" fillId="0" borderId="0" xfId="15" applyNumberFormat="1" applyFont="1" applyFill="1" applyBorder="1" applyAlignment="1">
      <alignment horizontal="right" vertical="center" wrapText="1"/>
    </xf>
    <xf numFmtId="4" fontId="6" fillId="0" borderId="0" xfId="15" applyNumberFormat="1" applyFont="1" applyFill="1" applyBorder="1" applyAlignment="1">
      <alignment horizontal="right" wrapText="1"/>
    </xf>
    <xf numFmtId="0" fontId="3" fillId="0" borderId="0" xfId="16" applyFont="1" applyFill="1" applyBorder="1" applyAlignment="1">
      <alignment horizontal="left" vertical="top"/>
    </xf>
    <xf numFmtId="0" fontId="3" fillId="0" borderId="0" xfId="19" applyFont="1" applyFill="1" applyBorder="1" applyAlignment="1">
      <alignment vertical="top"/>
    </xf>
    <xf numFmtId="0" fontId="4" fillId="0" borderId="12" xfId="18" applyFont="1" applyBorder="1" applyAlignment="1">
      <alignment horizontal="center"/>
    </xf>
    <xf numFmtId="0" fontId="4" fillId="0" borderId="15" xfId="18" applyFont="1" applyBorder="1" applyAlignment="1">
      <alignment horizontal="center"/>
    </xf>
    <xf numFmtId="0" fontId="4" fillId="0" borderId="19" xfId="18" applyFont="1" applyBorder="1" applyAlignment="1">
      <alignment horizontal="center"/>
    </xf>
    <xf numFmtId="0" fontId="4" fillId="0" borderId="28" xfId="18" applyFont="1" applyFill="1" applyBorder="1" applyAlignment="1">
      <alignment horizontal="left" vertical="center" wrapText="1"/>
    </xf>
    <xf numFmtId="4" fontId="4" fillId="0" borderId="19" xfId="18" applyNumberFormat="1" applyFont="1" applyFill="1" applyBorder="1" applyAlignment="1">
      <alignment horizontal="right" wrapText="1"/>
    </xf>
    <xf numFmtId="0" fontId="4" fillId="0" borderId="13" xfId="18" applyFont="1" applyBorder="1" applyAlignment="1">
      <alignment horizontal="center"/>
    </xf>
    <xf numFmtId="0" fontId="4" fillId="0" borderId="29" xfId="18" applyFont="1" applyBorder="1" applyAlignment="1">
      <alignment horizontal="center"/>
    </xf>
    <xf numFmtId="0" fontId="4" fillId="0" borderId="30" xfId="18" applyFont="1" applyBorder="1" applyAlignment="1">
      <alignment horizontal="center"/>
    </xf>
    <xf numFmtId="0" fontId="5" fillId="0" borderId="0" xfId="8" applyFont="1" applyFill="1" applyBorder="1" applyAlignment="1">
      <alignment horizontal="left"/>
    </xf>
    <xf numFmtId="0" fontId="5" fillId="0" borderId="0" xfId="8" applyFont="1" applyFill="1" applyBorder="1"/>
    <xf numFmtId="0" fontId="5" fillId="0" borderId="0" xfId="8" applyFont="1" applyFill="1" applyBorder="1" applyAlignment="1">
      <alignment horizontal="left" vertical="top" wrapText="1"/>
    </xf>
    <xf numFmtId="0" fontId="5" fillId="0" borderId="0" xfId="8" applyFont="1" applyFill="1" applyBorder="1" applyAlignment="1">
      <alignment horizontal="left" vertical="top"/>
    </xf>
    <xf numFmtId="0" fontId="5" fillId="0" borderId="0" xfId="8" applyFont="1" applyFill="1" applyBorder="1" applyAlignment="1">
      <alignment wrapText="1"/>
    </xf>
    <xf numFmtId="0" fontId="5" fillId="0" borderId="0" xfId="8" applyFont="1" applyFill="1" applyBorder="1" applyAlignment="1">
      <alignment vertical="top"/>
    </xf>
    <xf numFmtId="0" fontId="4" fillId="0" borderId="0" xfId="18" applyFont="1"/>
    <xf numFmtId="0" fontId="29" fillId="0" borderId="0" xfId="18" applyFont="1"/>
    <xf numFmtId="0" fontId="3" fillId="0" borderId="0" xfId="18" applyFont="1" applyAlignment="1">
      <alignment horizontal="left" vertical="center" wrapText="1"/>
    </xf>
    <xf numFmtId="0" fontId="27" fillId="0" borderId="35" xfId="8" applyFont="1" applyBorder="1" applyAlignment="1">
      <alignment vertical="top"/>
    </xf>
    <xf numFmtId="0" fontId="4" fillId="0" borderId="0" xfId="18" applyFont="1" applyBorder="1"/>
    <xf numFmtId="0" fontId="4" fillId="0" borderId="34" xfId="18" applyFont="1" applyBorder="1"/>
    <xf numFmtId="0" fontId="4" fillId="0" borderId="35" xfId="8" applyFont="1" applyBorder="1" applyAlignment="1">
      <alignment vertical="top"/>
    </xf>
    <xf numFmtId="0" fontId="4" fillId="0" borderId="34" xfId="8" applyFont="1" applyBorder="1" applyAlignment="1">
      <alignment vertical="top"/>
    </xf>
    <xf numFmtId="0" fontId="27" fillId="0" borderId="33" xfId="8" applyFont="1" applyBorder="1" applyAlignment="1">
      <alignment vertical="top"/>
    </xf>
    <xf numFmtId="0" fontId="4" fillId="0" borderId="32" xfId="18" applyFont="1" applyBorder="1"/>
    <xf numFmtId="0" fontId="4" fillId="0" borderId="31" xfId="18" applyFont="1" applyBorder="1"/>
    <xf numFmtId="0" fontId="10" fillId="0" borderId="0" xfId="15" applyFont="1" applyAlignment="1">
      <alignment horizontal="center"/>
    </xf>
    <xf numFmtId="0" fontId="6" fillId="2" borderId="12" xfId="15" applyFont="1" applyFill="1" applyBorder="1" applyAlignment="1">
      <alignment horizontal="center" vertical="center"/>
    </xf>
    <xf numFmtId="0" fontId="6" fillId="2" borderId="10" xfId="15" applyFont="1" applyFill="1" applyBorder="1" applyAlignment="1">
      <alignment horizontal="center" vertical="center"/>
    </xf>
    <xf numFmtId="4" fontId="6" fillId="2" borderId="12" xfId="17" applyNumberFormat="1" applyFont="1" applyFill="1" applyBorder="1" applyAlignment="1">
      <alignment horizontal="center" vertical="center" wrapText="1"/>
    </xf>
    <xf numFmtId="4" fontId="6" fillId="2" borderId="12" xfId="15" applyNumberFormat="1" applyFont="1" applyFill="1" applyBorder="1" applyAlignment="1">
      <alignment horizontal="center" vertical="center" wrapText="1"/>
    </xf>
    <xf numFmtId="0" fontId="10" fillId="0" borderId="0" xfId="15" applyFont="1" applyAlignment="1">
      <alignment vertical="center"/>
    </xf>
    <xf numFmtId="0" fontId="10" fillId="0" borderId="0" xfId="15" applyFont="1"/>
    <xf numFmtId="0" fontId="6" fillId="2" borderId="12" xfId="15" applyFont="1" applyFill="1" applyBorder="1" applyAlignment="1">
      <alignment horizontal="center" vertical="center" wrapText="1"/>
    </xf>
    <xf numFmtId="0" fontId="32" fillId="0" borderId="0" xfId="15" applyFont="1"/>
    <xf numFmtId="0" fontId="32" fillId="0" borderId="0" xfId="18" applyFont="1"/>
    <xf numFmtId="0" fontId="6" fillId="2" borderId="12" xfId="18" applyFont="1" applyFill="1" applyBorder="1" applyAlignment="1">
      <alignment horizontal="center" vertical="center"/>
    </xf>
    <xf numFmtId="0" fontId="6" fillId="2" borderId="10" xfId="18" applyFont="1" applyFill="1" applyBorder="1" applyAlignment="1">
      <alignment horizontal="center" vertical="center"/>
    </xf>
    <xf numFmtId="0" fontId="6" fillId="2" borderId="12" xfId="20" applyNumberFormat="1" applyFont="1" applyFill="1" applyBorder="1" applyAlignment="1">
      <alignment horizontal="center" vertical="center" wrapText="1"/>
    </xf>
    <xf numFmtId="0" fontId="6" fillId="2" borderId="36" xfId="8" applyFont="1" applyFill="1" applyBorder="1" applyAlignment="1">
      <alignment horizontal="center" vertical="center" wrapText="1"/>
    </xf>
    <xf numFmtId="0" fontId="6" fillId="2" borderId="18" xfId="8" applyFont="1" applyFill="1" applyBorder="1" applyAlignment="1">
      <alignment horizontal="center" vertical="center" wrapText="1"/>
    </xf>
    <xf numFmtId="0" fontId="5" fillId="0" borderId="0" xfId="12" applyFont="1" applyBorder="1" applyAlignment="1">
      <alignment vertical="center"/>
    </xf>
    <xf numFmtId="0" fontId="15" fillId="0" borderId="0" xfId="15" applyFont="1"/>
    <xf numFmtId="0" fontId="10" fillId="0" borderId="0" xfId="15" applyFont="1" applyAlignment="1">
      <alignment horizontal="center"/>
    </xf>
    <xf numFmtId="0" fontId="10" fillId="0" borderId="0" xfId="15" applyFont="1" applyAlignment="1"/>
    <xf numFmtId="0" fontId="0" fillId="0" borderId="0" xfId="0" applyAlignment="1">
      <alignment horizontal="center"/>
    </xf>
    <xf numFmtId="0" fontId="5" fillId="0" borderId="0" xfId="10"/>
    <xf numFmtId="0" fontId="25" fillId="0" borderId="0" xfId="8" applyFont="1" applyFill="1" applyBorder="1" applyAlignment="1" applyProtection="1">
      <protection locked="0"/>
    </xf>
    <xf numFmtId="44" fontId="25" fillId="0" borderId="0" xfId="9" applyNumberFormat="1" applyFont="1" applyFill="1" applyBorder="1" applyAlignment="1" applyProtection="1">
      <protection locked="0"/>
    </xf>
    <xf numFmtId="0" fontId="25" fillId="0" borderId="0" xfId="8" applyFont="1" applyFill="1" applyBorder="1" applyAlignment="1" applyProtection="1">
      <alignment horizontal="center"/>
      <protection locked="0"/>
    </xf>
    <xf numFmtId="1" fontId="25" fillId="0" borderId="0" xfId="8" applyNumberFormat="1" applyFont="1" applyFill="1" applyBorder="1" applyAlignment="1" applyProtection="1">
      <alignment horizontal="center"/>
      <protection locked="0"/>
    </xf>
    <xf numFmtId="165" fontId="25" fillId="0" borderId="0" xfId="8" applyNumberFormat="1" applyFont="1" applyFill="1" applyBorder="1" applyAlignment="1" applyProtection="1">
      <alignment horizontal="center"/>
      <protection locked="0"/>
    </xf>
    <xf numFmtId="0" fontId="0" fillId="0" borderId="0" xfId="0" applyFill="1"/>
    <xf numFmtId="0" fontId="6" fillId="0" borderId="16" xfId="15" applyFont="1" applyBorder="1" applyAlignment="1">
      <alignment horizontal="left" vertical="center"/>
    </xf>
    <xf numFmtId="49" fontId="6" fillId="0" borderId="20" xfId="15" applyNumberFormat="1" applyFont="1" applyBorder="1" applyAlignment="1">
      <alignment horizontal="left" vertical="center" wrapText="1"/>
    </xf>
    <xf numFmtId="4" fontId="4" fillId="0" borderId="25" xfId="15" applyNumberFormat="1" applyFont="1" applyBorder="1" applyAlignment="1">
      <alignment horizontal="right" vertical="center" wrapText="1"/>
    </xf>
    <xf numFmtId="4" fontId="4" fillId="0" borderId="18" xfId="15" applyNumberFormat="1" applyFont="1" applyBorder="1" applyAlignment="1">
      <alignment horizontal="right" wrapText="1"/>
    </xf>
    <xf numFmtId="4" fontId="4" fillId="0" borderId="22" xfId="15" applyNumberFormat="1" applyFont="1" applyBorder="1" applyAlignment="1">
      <alignment horizontal="right" wrapText="1"/>
    </xf>
    <xf numFmtId="0" fontId="6" fillId="0" borderId="12" xfId="15" applyFont="1" applyBorder="1"/>
    <xf numFmtId="49" fontId="6" fillId="0" borderId="23" xfId="15" applyNumberFormat="1" applyFont="1" applyBorder="1" applyAlignment="1">
      <alignment horizontal="left" vertical="center" wrapText="1"/>
    </xf>
    <xf numFmtId="4" fontId="6" fillId="0" borderId="21" xfId="15" applyNumberFormat="1" applyFont="1" applyBorder="1" applyAlignment="1">
      <alignment horizontal="right" vertical="center" wrapText="1"/>
    </xf>
    <xf numFmtId="49" fontId="4" fillId="0" borderId="23" xfId="15" applyNumberFormat="1" applyFont="1" applyBorder="1" applyAlignment="1">
      <alignment horizontal="left" vertical="center" wrapText="1"/>
    </xf>
    <xf numFmtId="4" fontId="4" fillId="0" borderId="21" xfId="15" applyNumberFormat="1" applyFont="1" applyBorder="1" applyAlignment="1">
      <alignment horizontal="right" vertical="center" wrapText="1"/>
    </xf>
    <xf numFmtId="0" fontId="6" fillId="0" borderId="24" xfId="15" applyFont="1" applyBorder="1" applyAlignment="1">
      <alignment horizontal="left" vertical="center" wrapText="1"/>
    </xf>
    <xf numFmtId="7" fontId="37" fillId="0" borderId="0" xfId="0" applyNumberFormat="1" applyFont="1" applyFill="1" applyAlignment="1">
      <alignment wrapText="1"/>
    </xf>
    <xf numFmtId="7" fontId="35" fillId="0" borderId="0" xfId="0" applyNumberFormat="1" applyFont="1" applyFill="1" applyAlignment="1">
      <alignment wrapText="1"/>
    </xf>
    <xf numFmtId="7" fontId="36" fillId="0" borderId="0" xfId="0" applyNumberFormat="1" applyFont="1" applyFill="1" applyAlignment="1">
      <alignment wrapText="1"/>
    </xf>
    <xf numFmtId="0" fontId="4" fillId="0" borderId="12" xfId="15" applyFont="1" applyBorder="1" applyAlignment="1">
      <alignment horizontal="center" vertical="center"/>
    </xf>
    <xf numFmtId="0" fontId="4" fillId="0" borderId="12" xfId="15" applyFont="1" applyBorder="1" applyAlignment="1">
      <alignment horizontal="left" vertical="center"/>
    </xf>
    <xf numFmtId="0" fontId="20" fillId="0" borderId="12" xfId="15" applyFont="1" applyBorder="1" applyAlignment="1">
      <alignment vertical="center" wrapText="1"/>
    </xf>
    <xf numFmtId="0" fontId="6" fillId="0" borderId="12" xfId="15" applyFont="1" applyBorder="1" applyAlignment="1">
      <alignment horizontal="center" vertical="center"/>
    </xf>
    <xf numFmtId="49" fontId="6" fillId="0" borderId="20" xfId="15" applyNumberFormat="1" applyFont="1" applyBorder="1" applyAlignment="1">
      <alignment horizontal="center" vertical="center" wrapText="1"/>
    </xf>
    <xf numFmtId="4" fontId="6" fillId="0" borderId="12" xfId="15" applyNumberFormat="1" applyFont="1" applyBorder="1" applyAlignment="1">
      <alignment horizontal="right" vertical="center" wrapText="1"/>
    </xf>
    <xf numFmtId="4" fontId="6" fillId="0" borderId="12" xfId="15" applyNumberFormat="1" applyFont="1" applyBorder="1" applyAlignment="1">
      <alignment horizontal="center" vertical="center" wrapText="1"/>
    </xf>
    <xf numFmtId="49" fontId="4" fillId="0" borderId="20" xfId="15" applyNumberFormat="1" applyFont="1" applyBorder="1" applyAlignment="1">
      <alignment horizontal="left" vertical="center" wrapText="1"/>
    </xf>
    <xf numFmtId="4" fontId="4" fillId="0" borderId="12" xfId="15" applyNumberFormat="1" applyFont="1" applyBorder="1" applyAlignment="1">
      <alignment horizontal="right" vertical="center" wrapText="1"/>
    </xf>
    <xf numFmtId="4" fontId="4" fillId="0" borderId="12" xfId="15" applyNumberFormat="1" applyFont="1" applyBorder="1" applyAlignment="1">
      <alignment horizontal="right" wrapText="1"/>
    </xf>
    <xf numFmtId="49" fontId="6" fillId="0" borderId="20" xfId="15" applyNumberFormat="1" applyFont="1" applyFill="1" applyBorder="1" applyAlignment="1">
      <alignment horizontal="left" vertical="center" wrapText="1"/>
    </xf>
    <xf numFmtId="0" fontId="13" fillId="0" borderId="23" xfId="15" applyFont="1" applyFill="1" applyBorder="1" applyAlignment="1">
      <alignment horizontal="left" vertical="center" wrapText="1"/>
    </xf>
    <xf numFmtId="4" fontId="13" fillId="0" borderId="12" xfId="15" applyNumberFormat="1" applyFont="1" applyFill="1" applyBorder="1" applyAlignment="1">
      <alignment horizontal="right" vertical="center" wrapText="1"/>
    </xf>
    <xf numFmtId="4" fontId="6" fillId="0" borderId="12" xfId="15" applyNumberFormat="1" applyFont="1" applyBorder="1" applyAlignment="1">
      <alignment horizontal="right" wrapText="1"/>
    </xf>
    <xf numFmtId="0" fontId="38" fillId="4" borderId="12" xfId="0" applyFont="1" applyFill="1" applyBorder="1" applyAlignment="1">
      <alignment vertical="top" wrapText="1"/>
    </xf>
    <xf numFmtId="3" fontId="6" fillId="0" borderId="12" xfId="15" applyNumberFormat="1" applyFont="1" applyBorder="1" applyAlignment="1">
      <alignment horizontal="right" vertical="center" wrapText="1"/>
    </xf>
    <xf numFmtId="0" fontId="39" fillId="4" borderId="12" xfId="0" applyFont="1" applyFill="1" applyBorder="1" applyAlignment="1">
      <alignment vertical="top" wrapText="1"/>
    </xf>
    <xf numFmtId="9" fontId="6" fillId="0" borderId="12" xfId="30" applyFont="1" applyFill="1" applyBorder="1" applyAlignment="1">
      <alignment horizontal="right" wrapText="1"/>
    </xf>
    <xf numFmtId="5" fontId="39" fillId="4" borderId="0" xfId="0" applyNumberFormat="1" applyFont="1" applyFill="1" applyAlignment="1">
      <alignment vertical="top" wrapText="1"/>
    </xf>
    <xf numFmtId="9" fontId="4" fillId="0" borderId="12" xfId="30" applyFont="1" applyFill="1" applyBorder="1" applyAlignment="1">
      <alignment horizontal="right" wrapText="1"/>
    </xf>
    <xf numFmtId="4" fontId="20" fillId="0" borderId="12" xfId="15" applyNumberFormat="1" applyFont="1" applyBorder="1" applyAlignment="1">
      <alignment horizontal="center" wrapText="1"/>
    </xf>
    <xf numFmtId="0" fontId="4" fillId="0" borderId="12" xfId="15" applyFont="1" applyBorder="1" applyAlignment="1">
      <alignment horizontal="left"/>
    </xf>
    <xf numFmtId="5" fontId="39" fillId="4" borderId="12" xfId="0" applyNumberFormat="1" applyFont="1" applyFill="1" applyBorder="1" applyAlignment="1">
      <alignment vertical="top" wrapText="1"/>
    </xf>
    <xf numFmtId="49" fontId="4" fillId="0" borderId="0" xfId="15" applyNumberFormat="1" applyFont="1" applyAlignment="1">
      <alignment horizontal="left" vertical="center" wrapText="1"/>
    </xf>
    <xf numFmtId="0" fontId="40" fillId="4" borderId="12" xfId="0" applyFont="1" applyFill="1" applyBorder="1" applyAlignment="1">
      <alignment vertical="top" wrapText="1"/>
    </xf>
    <xf numFmtId="0" fontId="39" fillId="4" borderId="12" xfId="0" applyFont="1" applyFill="1" applyBorder="1" applyAlignment="1">
      <alignment horizontal="left" vertical="top" wrapText="1"/>
    </xf>
    <xf numFmtId="0" fontId="35" fillId="4" borderId="12" xfId="0" applyFont="1" applyFill="1" applyBorder="1" applyAlignment="1">
      <alignment vertical="top" wrapText="1"/>
    </xf>
    <xf numFmtId="3" fontId="4" fillId="0" borderId="12" xfId="15" applyNumberFormat="1" applyFont="1" applyBorder="1" applyAlignment="1">
      <alignment horizontal="right" vertical="center" wrapText="1"/>
    </xf>
    <xf numFmtId="3" fontId="6" fillId="0" borderId="12" xfId="15" applyNumberFormat="1" applyFont="1" applyFill="1" applyBorder="1" applyAlignment="1">
      <alignment horizontal="right" vertical="center" wrapText="1"/>
    </xf>
    <xf numFmtId="0" fontId="4" fillId="0" borderId="12" xfId="15" applyFont="1" applyBorder="1" applyAlignment="1">
      <alignment vertical="center"/>
    </xf>
    <xf numFmtId="0" fontId="4" fillId="0" borderId="12" xfId="15" applyFont="1" applyBorder="1" applyAlignment="1">
      <alignment horizontal="center" vertical="center" wrapText="1"/>
    </xf>
    <xf numFmtId="0" fontId="38" fillId="4" borderId="12" xfId="0" applyFont="1" applyFill="1" applyBorder="1" applyAlignment="1">
      <alignment horizontal="left" wrapText="1"/>
    </xf>
    <xf numFmtId="0" fontId="39" fillId="4" borderId="12" xfId="0" applyFont="1" applyFill="1" applyBorder="1" applyAlignment="1">
      <alignment horizontal="left" wrapText="1"/>
    </xf>
    <xf numFmtId="0" fontId="39" fillId="4" borderId="16" xfId="0" applyFont="1" applyFill="1" applyBorder="1" applyAlignment="1">
      <alignment vertical="top" wrapText="1"/>
    </xf>
    <xf numFmtId="0" fontId="39" fillId="4" borderId="16" xfId="0" applyFont="1" applyFill="1" applyBorder="1" applyAlignment="1">
      <alignment horizontal="left" wrapText="1"/>
    </xf>
    <xf numFmtId="166" fontId="39" fillId="4" borderId="12" xfId="29" applyNumberFormat="1" applyFont="1" applyFill="1" applyBorder="1" applyAlignment="1">
      <alignment vertical="top" wrapText="1"/>
    </xf>
    <xf numFmtId="166" fontId="4" fillId="0" borderId="12" xfId="29" applyNumberFormat="1" applyFont="1" applyBorder="1" applyAlignment="1">
      <alignment horizontal="center"/>
    </xf>
    <xf numFmtId="166" fontId="6" fillId="0" borderId="12" xfId="18" applyNumberFormat="1" applyFont="1" applyBorder="1" applyAlignment="1">
      <alignment horizontal="center"/>
    </xf>
    <xf numFmtId="3" fontId="13" fillId="0" borderId="12" xfId="18" applyNumberFormat="1" applyFont="1" applyFill="1" applyBorder="1" applyAlignment="1">
      <alignment horizontal="right" vertical="center" wrapText="1"/>
    </xf>
    <xf numFmtId="0" fontId="5" fillId="0" borderId="0" xfId="8" applyFont="1"/>
    <xf numFmtId="0" fontId="20" fillId="0" borderId="12" xfId="21" quotePrefix="1" applyFont="1" applyBorder="1"/>
    <xf numFmtId="0" fontId="41" fillId="0" borderId="12" xfId="0" applyFont="1" applyBorder="1" applyAlignment="1">
      <alignment vertical="top" wrapText="1"/>
    </xf>
    <xf numFmtId="7" fontId="25" fillId="0" borderId="12" xfId="0" applyNumberFormat="1" applyFont="1" applyBorder="1" applyAlignment="1">
      <alignment vertical="top" wrapText="1"/>
    </xf>
    <xf numFmtId="7" fontId="20" fillId="0" borderId="12" xfId="8" applyNumberFormat="1" applyFont="1" applyBorder="1" applyAlignment="1">
      <alignment horizontal="center" vertical="center" wrapText="1"/>
    </xf>
    <xf numFmtId="0" fontId="35" fillId="0" borderId="12" xfId="0" applyFont="1" applyBorder="1" applyAlignment="1">
      <alignment vertical="top" wrapText="1"/>
    </xf>
    <xf numFmtId="0" fontId="20" fillId="0" borderId="12" xfId="21" applyFont="1" applyBorder="1"/>
    <xf numFmtId="0" fontId="5" fillId="0" borderId="0" xfId="8" applyFont="1" applyAlignment="1">
      <alignment horizontal="left"/>
    </xf>
    <xf numFmtId="0" fontId="3" fillId="0" borderId="0" xfId="8" applyFont="1" applyAlignment="1">
      <alignment horizontal="left" wrapText="1"/>
    </xf>
    <xf numFmtId="0" fontId="4" fillId="0" borderId="12" xfId="21" quotePrefix="1" applyFont="1" applyBorder="1"/>
    <xf numFmtId="0" fontId="4" fillId="0" borderId="12" xfId="21" applyFont="1" applyBorder="1"/>
    <xf numFmtId="166" fontId="20" fillId="0" borderId="12" xfId="8" applyNumberFormat="1" applyFont="1" applyBorder="1" applyAlignment="1">
      <alignment horizontal="center" vertical="center" wrapText="1"/>
    </xf>
    <xf numFmtId="43" fontId="4" fillId="0" borderId="17" xfId="29" applyFont="1" applyFill="1" applyBorder="1" applyAlignment="1">
      <alignment horizontal="center" vertical="center" wrapText="1"/>
    </xf>
    <xf numFmtId="43" fontId="20" fillId="0" borderId="12" xfId="8" applyNumberFormat="1" applyFont="1" applyBorder="1" applyAlignment="1">
      <alignment horizontal="center" vertical="center" wrapText="1"/>
    </xf>
    <xf numFmtId="166" fontId="4" fillId="0" borderId="24" xfId="29" applyNumberFormat="1" applyFont="1" applyFill="1" applyBorder="1" applyAlignment="1">
      <alignment horizontal="center" vertical="center" wrapText="1"/>
    </xf>
    <xf numFmtId="166" fontId="4" fillId="0" borderId="18" xfId="29" applyNumberFormat="1" applyFont="1" applyFill="1" applyBorder="1" applyAlignment="1">
      <alignment horizontal="center" vertical="center" wrapText="1"/>
    </xf>
    <xf numFmtId="0" fontId="4" fillId="0" borderId="14" xfId="21" applyFont="1" applyBorder="1"/>
    <xf numFmtId="0" fontId="4" fillId="0" borderId="18" xfId="21" applyFont="1" applyBorder="1"/>
    <xf numFmtId="0" fontId="6" fillId="0" borderId="18" xfId="8" applyFont="1" applyBorder="1" applyAlignment="1">
      <alignment horizontal="center" vertical="center" wrapText="1"/>
    </xf>
    <xf numFmtId="43" fontId="1" fillId="0" borderId="0" xfId="15" applyNumberFormat="1"/>
    <xf numFmtId="0" fontId="36" fillId="0" borderId="0" xfId="0" applyFont="1" applyFill="1" applyAlignment="1">
      <alignment wrapText="1"/>
    </xf>
    <xf numFmtId="0" fontId="37" fillId="0" borderId="0" xfId="0" applyFont="1" applyFill="1" applyAlignment="1">
      <alignment wrapText="1"/>
    </xf>
    <xf numFmtId="0" fontId="35" fillId="0" borderId="0" xfId="0" applyFont="1" applyFill="1" applyAlignment="1">
      <alignment wrapText="1"/>
    </xf>
    <xf numFmtId="0" fontId="21" fillId="0" borderId="0" xfId="15" applyFont="1" applyAlignment="1">
      <alignment horizontal="center"/>
    </xf>
    <xf numFmtId="0" fontId="13" fillId="0" borderId="0" xfId="15" applyFont="1" applyFill="1"/>
    <xf numFmtId="4" fontId="12" fillId="0" borderId="0" xfId="15" applyNumberFormat="1" applyFont="1" applyFill="1"/>
    <xf numFmtId="0" fontId="13" fillId="2" borderId="12" xfId="15" applyFont="1" applyFill="1" applyBorder="1" applyAlignment="1">
      <alignment horizontal="center" vertical="center"/>
    </xf>
    <xf numFmtId="4" fontId="13" fillId="2" borderId="12" xfId="17" applyNumberFormat="1" applyFont="1" applyFill="1" applyBorder="1" applyAlignment="1">
      <alignment horizontal="center" vertical="center" wrapText="1"/>
    </xf>
    <xf numFmtId="0" fontId="13" fillId="0" borderId="12" xfId="15" applyFont="1" applyFill="1" applyBorder="1" applyAlignment="1">
      <alignment horizontal="left" vertical="center"/>
    </xf>
    <xf numFmtId="0" fontId="13" fillId="0" borderId="12" xfId="15" applyFont="1" applyFill="1" applyBorder="1" applyAlignment="1">
      <alignment horizontal="left" vertical="center" wrapText="1"/>
    </xf>
    <xf numFmtId="43" fontId="13" fillId="0" borderId="12" xfId="15" applyNumberFormat="1" applyFont="1" applyFill="1" applyBorder="1" applyAlignment="1">
      <alignment horizontal="left" vertical="center"/>
    </xf>
    <xf numFmtId="4" fontId="13" fillId="0" borderId="12" xfId="17" applyNumberFormat="1" applyFont="1" applyFill="1" applyBorder="1" applyAlignment="1">
      <alignment horizontal="left" vertical="center" wrapText="1"/>
    </xf>
    <xf numFmtId="43" fontId="13" fillId="0" borderId="12" xfId="29" applyFont="1" applyFill="1" applyBorder="1" applyAlignment="1">
      <alignment horizontal="left" vertical="center"/>
    </xf>
    <xf numFmtId="0" fontId="12" fillId="0" borderId="12" xfId="15" applyFont="1" applyFill="1" applyBorder="1" applyAlignment="1">
      <alignment horizontal="left" vertical="center"/>
    </xf>
    <xf numFmtId="43" fontId="12" fillId="0" borderId="12" xfId="29" applyFont="1" applyFill="1" applyBorder="1" applyAlignment="1">
      <alignment horizontal="left" vertical="center"/>
    </xf>
    <xf numFmtId="43" fontId="12" fillId="0" borderId="12" xfId="15" applyNumberFormat="1" applyFont="1" applyFill="1" applyBorder="1" applyAlignment="1">
      <alignment horizontal="left" vertical="center"/>
    </xf>
    <xf numFmtId="4" fontId="12" fillId="0" borderId="12" xfId="17" applyNumberFormat="1" applyFont="1" applyFill="1" applyBorder="1" applyAlignment="1">
      <alignment horizontal="left" vertical="center" wrapText="1"/>
    </xf>
    <xf numFmtId="0" fontId="12" fillId="0" borderId="12" xfId="15" applyFont="1" applyFill="1" applyBorder="1" applyAlignment="1">
      <alignment horizontal="left" vertical="center" wrapText="1"/>
    </xf>
    <xf numFmtId="0" fontId="12" fillId="0" borderId="12" xfId="15" applyFont="1" applyFill="1" applyBorder="1" applyAlignment="1">
      <alignment horizontal="left"/>
    </xf>
    <xf numFmtId="43" fontId="12" fillId="0" borderId="12" xfId="15" applyNumberFormat="1" applyFont="1" applyFill="1" applyBorder="1" applyAlignment="1">
      <alignment horizontal="left"/>
    </xf>
    <xf numFmtId="4" fontId="12" fillId="0" borderId="12" xfId="15" applyNumberFormat="1" applyFont="1" applyFill="1" applyBorder="1" applyAlignment="1">
      <alignment horizontal="left"/>
    </xf>
    <xf numFmtId="4" fontId="12" fillId="0" borderId="0" xfId="15" applyNumberFormat="1" applyFont="1" applyBorder="1"/>
    <xf numFmtId="0" fontId="12" fillId="0" borderId="12" xfId="15" applyFont="1" applyBorder="1"/>
    <xf numFmtId="49" fontId="12" fillId="0" borderId="12" xfId="15" applyNumberFormat="1" applyFont="1" applyFill="1" applyBorder="1" applyAlignment="1">
      <alignment horizontal="left" vertical="center" wrapText="1"/>
    </xf>
    <xf numFmtId="4" fontId="12" fillId="0" borderId="12" xfId="15" applyNumberFormat="1" applyFont="1" applyFill="1" applyBorder="1" applyAlignment="1">
      <alignment wrapText="1"/>
    </xf>
    <xf numFmtId="4" fontId="12" fillId="0" borderId="12" xfId="15" applyNumberFormat="1" applyFont="1" applyBorder="1" applyAlignment="1">
      <alignment wrapText="1"/>
    </xf>
    <xf numFmtId="0" fontId="12" fillId="0" borderId="12" xfId="15" applyFont="1" applyBorder="1" applyAlignment="1">
      <alignment horizontal="left" wrapText="1"/>
    </xf>
    <xf numFmtId="4" fontId="13" fillId="0" borderId="12" xfId="15" applyNumberFormat="1" applyFont="1" applyFill="1" applyBorder="1" applyAlignment="1">
      <alignment wrapText="1"/>
    </xf>
    <xf numFmtId="4" fontId="13" fillId="0" borderId="12" xfId="15" applyNumberFormat="1" applyFont="1" applyBorder="1" applyAlignment="1">
      <alignment wrapText="1"/>
    </xf>
    <xf numFmtId="0" fontId="13" fillId="0" borderId="12" xfId="15" applyFont="1" applyBorder="1" applyAlignment="1">
      <alignment horizontal="left" wrapText="1"/>
    </xf>
    <xf numFmtId="0" fontId="13" fillId="0" borderId="21" xfId="15" applyFont="1" applyFill="1" applyBorder="1" applyAlignment="1">
      <alignment horizontal="left" vertical="center" wrapText="1"/>
    </xf>
    <xf numFmtId="4" fontId="13" fillId="0" borderId="12" xfId="15" applyNumberFormat="1" applyFont="1" applyFill="1" applyBorder="1" applyAlignment="1">
      <alignment horizontal="right" wrapText="1"/>
    </xf>
    <xf numFmtId="0" fontId="2" fillId="0" borderId="0" xfId="12" applyFont="1" applyBorder="1" applyAlignment="1">
      <alignment vertical="center"/>
    </xf>
    <xf numFmtId="0" fontId="42" fillId="0" borderId="0" xfId="0" applyFont="1"/>
    <xf numFmtId="0" fontId="42" fillId="0" borderId="0" xfId="0" applyFont="1" applyAlignment="1">
      <alignment horizontal="center"/>
    </xf>
    <xf numFmtId="0" fontId="2" fillId="0" borderId="0" xfId="10" applyFont="1"/>
    <xf numFmtId="0" fontId="2" fillId="0" borderId="0" xfId="8" applyFont="1" applyFill="1" applyBorder="1" applyAlignment="1" applyProtection="1">
      <protection locked="0"/>
    </xf>
    <xf numFmtId="44" fontId="2" fillId="0" borderId="0" xfId="9" applyNumberFormat="1" applyFont="1" applyFill="1" applyBorder="1" applyAlignment="1" applyProtection="1">
      <protection locked="0"/>
    </xf>
    <xf numFmtId="0" fontId="12" fillId="0" borderId="4" xfId="8" applyFont="1" applyFill="1" applyBorder="1" applyAlignment="1">
      <alignment horizontal="left" vertical="center"/>
    </xf>
    <xf numFmtId="0" fontId="12" fillId="0" borderId="0" xfId="8" applyFont="1" applyFill="1" applyBorder="1" applyAlignment="1">
      <alignment horizontal="left" vertical="center"/>
    </xf>
    <xf numFmtId="0" fontId="12" fillId="0" borderId="5" xfId="8" applyFont="1" applyFill="1" applyBorder="1" applyAlignment="1">
      <alignment horizontal="left" vertical="center"/>
    </xf>
    <xf numFmtId="0" fontId="6" fillId="0" borderId="12" xfId="18" applyFont="1" applyBorder="1" applyAlignment="1">
      <alignment horizontal="left"/>
    </xf>
    <xf numFmtId="166" fontId="6" fillId="0" borderId="12" xfId="29" applyNumberFormat="1" applyFont="1" applyBorder="1" applyAlignment="1">
      <alignment horizontal="left"/>
    </xf>
    <xf numFmtId="0" fontId="4" fillId="0" borderId="12" xfId="18" applyFont="1" applyBorder="1" applyAlignment="1">
      <alignment horizontal="left"/>
    </xf>
    <xf numFmtId="0" fontId="13" fillId="0" borderId="0" xfId="0" applyFont="1" applyAlignment="1">
      <alignment horizontal="justify" vertical="center"/>
    </xf>
    <xf numFmtId="0" fontId="4" fillId="0" borderId="0" xfId="15" applyFont="1" applyBorder="1" applyAlignment="1"/>
    <xf numFmtId="0" fontId="4" fillId="0" borderId="0" xfId="15" applyFont="1" applyBorder="1"/>
    <xf numFmtId="0" fontId="4" fillId="0" borderId="0" xfId="15" applyFont="1" applyFill="1" applyBorder="1" applyAlignment="1">
      <alignment horizontal="left" vertical="center" wrapText="1"/>
    </xf>
    <xf numFmtId="166" fontId="4" fillId="0" borderId="0" xfId="29" applyNumberFormat="1" applyFont="1" applyBorder="1" applyAlignment="1">
      <alignment horizontal="center"/>
    </xf>
    <xf numFmtId="166" fontId="4" fillId="0" borderId="0" xfId="29" applyNumberFormat="1" applyFont="1" applyFill="1" applyBorder="1" applyAlignment="1">
      <alignment horizontal="center" vertical="center" wrapText="1"/>
    </xf>
    <xf numFmtId="0" fontId="48" fillId="0" borderId="12" xfId="0" applyFont="1" applyBorder="1" applyAlignment="1">
      <alignment horizontal="center" vertical="center" wrapText="1"/>
    </xf>
    <xf numFmtId="0" fontId="4" fillId="0" borderId="0" xfId="15" applyFont="1" applyBorder="1" applyAlignment="1">
      <alignment wrapText="1"/>
    </xf>
    <xf numFmtId="3" fontId="4" fillId="0" borderId="12" xfId="15" applyNumberFormat="1" applyFont="1" applyFill="1" applyBorder="1" applyAlignment="1">
      <alignment horizontal="right" vertical="center" wrapText="1"/>
    </xf>
    <xf numFmtId="0" fontId="39" fillId="4" borderId="6" xfId="0" applyFont="1" applyFill="1" applyBorder="1" applyAlignment="1">
      <alignment vertical="top" wrapText="1"/>
    </xf>
    <xf numFmtId="0" fontId="4" fillId="0" borderId="0" xfId="18" applyFont="1" applyFill="1" applyBorder="1" applyAlignment="1">
      <alignment horizontal="left"/>
    </xf>
    <xf numFmtId="5" fontId="40" fillId="0" borderId="12" xfId="0" applyNumberFormat="1" applyFont="1" applyBorder="1" applyAlignment="1">
      <alignment horizontal="right" vertical="top" wrapText="1"/>
    </xf>
    <xf numFmtId="5" fontId="20" fillId="0" borderId="12" xfId="8" applyNumberFormat="1" applyFont="1" applyBorder="1" applyAlignment="1">
      <alignment horizontal="center" vertical="center" wrapText="1"/>
    </xf>
    <xf numFmtId="5" fontId="35" fillId="0" borderId="12" xfId="0" applyNumberFormat="1" applyFont="1" applyBorder="1" applyAlignment="1">
      <alignment horizontal="right" vertical="top" wrapText="1"/>
    </xf>
    <xf numFmtId="5" fontId="25" fillId="0" borderId="12" xfId="0" applyNumberFormat="1" applyFont="1" applyBorder="1" applyAlignment="1">
      <alignment horizontal="right" vertical="top" wrapText="1"/>
    </xf>
    <xf numFmtId="166" fontId="4" fillId="0" borderId="21" xfId="29" applyNumberFormat="1" applyFont="1" applyFill="1" applyBorder="1" applyAlignment="1">
      <alignment horizontal="center" vertical="center" wrapText="1"/>
    </xf>
    <xf numFmtId="0" fontId="6" fillId="0" borderId="17" xfId="8" applyFont="1" applyBorder="1" applyAlignment="1">
      <alignment horizontal="center" vertical="center" wrapText="1"/>
    </xf>
    <xf numFmtId="166" fontId="39" fillId="4" borderId="12" xfId="29" applyNumberFormat="1" applyFont="1" applyFill="1" applyBorder="1" applyAlignment="1">
      <alignment horizontal="right" wrapText="1"/>
    </xf>
    <xf numFmtId="166" fontId="39" fillId="4" borderId="12" xfId="29" applyNumberFormat="1" applyFont="1" applyFill="1" applyBorder="1" applyAlignment="1">
      <alignment horizontal="center" vertical="center" wrapText="1"/>
    </xf>
    <xf numFmtId="0" fontId="0" fillId="0" borderId="0" xfId="0" applyAlignment="1">
      <alignment horizontal="left" vertical="center" wrapText="1"/>
    </xf>
    <xf numFmtId="0" fontId="10" fillId="0" borderId="0" xfId="15" applyFont="1" applyAlignment="1">
      <alignment horizontal="center" vertical="center"/>
    </xf>
    <xf numFmtId="49" fontId="33" fillId="0" borderId="37" xfId="15" applyNumberFormat="1" applyFont="1" applyBorder="1" applyAlignment="1">
      <alignment horizontal="center" vertical="center" wrapText="1"/>
    </xf>
    <xf numFmtId="49" fontId="33" fillId="0" borderId="24" xfId="15" applyNumberFormat="1" applyFont="1" applyBorder="1" applyAlignment="1">
      <alignment horizontal="center" vertical="center" wrapText="1"/>
    </xf>
    <xf numFmtId="0" fontId="27" fillId="0" borderId="1" xfId="8" applyFont="1" applyBorder="1" applyAlignment="1">
      <alignment horizontal="justify" vertical="center"/>
    </xf>
    <xf numFmtId="0" fontId="27" fillId="0" borderId="2" xfId="8" applyFont="1" applyBorder="1" applyAlignment="1">
      <alignment horizontal="justify" vertical="center"/>
    </xf>
    <xf numFmtId="0" fontId="27" fillId="0" borderId="4" xfId="8" applyFont="1" applyBorder="1" applyAlignment="1">
      <alignment horizontal="justify" vertical="center"/>
    </xf>
    <xf numFmtId="0" fontId="27" fillId="0" borderId="0" xfId="8" applyFont="1" applyBorder="1" applyAlignment="1">
      <alignment horizontal="justify" vertical="center"/>
    </xf>
    <xf numFmtId="0" fontId="27" fillId="0" borderId="4" xfId="8" applyFont="1" applyBorder="1" applyAlignment="1">
      <alignment horizontal="justify" vertical="center" wrapText="1"/>
    </xf>
    <xf numFmtId="0" fontId="27" fillId="0" borderId="0" xfId="8" applyFont="1" applyBorder="1" applyAlignment="1">
      <alignment horizontal="justify" vertical="center" wrapText="1"/>
    </xf>
    <xf numFmtId="0" fontId="3" fillId="0" borderId="0" xfId="16" applyFont="1" applyFill="1" applyBorder="1" applyAlignment="1">
      <alignment vertical="top"/>
    </xf>
    <xf numFmtId="0" fontId="10" fillId="0" borderId="0" xfId="15" applyFont="1" applyAlignment="1">
      <alignment horizontal="center"/>
    </xf>
    <xf numFmtId="0" fontId="3" fillId="0" borderId="0" xfId="16" applyFont="1" applyFill="1" applyBorder="1" applyAlignment="1">
      <alignment horizontal="left" vertical="top"/>
    </xf>
    <xf numFmtId="0" fontId="27" fillId="0" borderId="6" xfId="8" applyFont="1" applyBorder="1" applyAlignment="1">
      <alignment horizontal="justify" vertical="center"/>
    </xf>
    <xf numFmtId="0" fontId="27" fillId="0" borderId="11" xfId="8" applyFont="1" applyBorder="1" applyAlignment="1">
      <alignment horizontal="justify" vertical="center"/>
    </xf>
    <xf numFmtId="0" fontId="6" fillId="2" borderId="14" xfId="15" applyFont="1" applyFill="1" applyBorder="1" applyAlignment="1">
      <alignment horizontal="center" vertical="center"/>
    </xf>
    <xf numFmtId="0" fontId="6" fillId="2" borderId="16" xfId="15" applyFont="1" applyFill="1" applyBorder="1" applyAlignment="1">
      <alignment horizontal="center" vertical="center"/>
    </xf>
    <xf numFmtId="4" fontId="6" fillId="2" borderId="14" xfId="17" applyNumberFormat="1" applyFont="1" applyFill="1" applyBorder="1" applyAlignment="1">
      <alignment horizontal="center" vertical="center" wrapText="1"/>
    </xf>
    <xf numFmtId="4" fontId="6" fillId="2" borderId="16" xfId="17" applyNumberFormat="1" applyFont="1" applyFill="1" applyBorder="1" applyAlignment="1">
      <alignment horizontal="center" vertical="center" wrapText="1"/>
    </xf>
    <xf numFmtId="4" fontId="6" fillId="2" borderId="12" xfId="17" applyNumberFormat="1" applyFont="1" applyFill="1" applyBorder="1" applyAlignment="1">
      <alignment horizontal="center" vertical="center" wrapText="1"/>
    </xf>
    <xf numFmtId="0" fontId="3" fillId="3" borderId="8" xfId="8" applyFont="1" applyFill="1" applyBorder="1" applyAlignment="1">
      <alignment horizontal="center" vertical="center" wrapText="1"/>
    </xf>
    <xf numFmtId="0" fontId="3" fillId="3" borderId="9" xfId="8" applyFont="1" applyFill="1" applyBorder="1" applyAlignment="1">
      <alignment horizontal="center" vertical="center" wrapText="1"/>
    </xf>
    <xf numFmtId="0" fontId="3" fillId="3" borderId="10" xfId="8" applyFont="1" applyFill="1" applyBorder="1" applyAlignment="1">
      <alignment horizontal="center" vertical="center" wrapText="1"/>
    </xf>
    <xf numFmtId="0" fontId="27" fillId="0" borderId="6" xfId="8" applyFont="1" applyFill="1" applyBorder="1" applyAlignment="1">
      <alignment horizontal="left" vertical="center"/>
    </xf>
    <xf numFmtId="0" fontId="27" fillId="0" borderId="11" xfId="8" applyFont="1" applyFill="1" applyBorder="1" applyAlignment="1">
      <alignment horizontal="left" vertical="center"/>
    </xf>
    <xf numFmtId="0" fontId="27" fillId="0" borderId="7" xfId="8" applyFont="1" applyFill="1" applyBorder="1" applyAlignment="1">
      <alignment horizontal="left" vertical="center"/>
    </xf>
    <xf numFmtId="0" fontId="6" fillId="2" borderId="12" xfId="15" applyFont="1" applyFill="1" applyBorder="1" applyAlignment="1">
      <alignment horizontal="center" vertical="center"/>
    </xf>
    <xf numFmtId="0" fontId="6" fillId="2" borderId="8" xfId="15" applyFont="1" applyFill="1" applyBorder="1" applyAlignment="1">
      <alignment horizontal="center" vertical="center" wrapText="1"/>
    </xf>
    <xf numFmtId="0" fontId="6" fillId="2" borderId="10" xfId="15" applyFont="1" applyFill="1" applyBorder="1" applyAlignment="1">
      <alignment horizontal="center" vertical="center" wrapText="1"/>
    </xf>
    <xf numFmtId="0" fontId="15" fillId="0" borderId="0" xfId="15" applyFont="1" applyAlignment="1">
      <alignment horizontal="center"/>
    </xf>
    <xf numFmtId="0" fontId="15" fillId="0" borderId="0" xfId="15" applyFont="1"/>
    <xf numFmtId="0" fontId="3" fillId="2" borderId="8" xfId="8" applyFont="1" applyFill="1" applyBorder="1" applyAlignment="1">
      <alignment horizontal="center" vertical="center" wrapText="1"/>
    </xf>
    <xf numFmtId="0" fontId="3" fillId="2" borderId="9" xfId="8" applyFont="1" applyFill="1" applyBorder="1" applyAlignment="1">
      <alignment horizontal="center" vertical="center" wrapText="1"/>
    </xf>
    <xf numFmtId="0" fontId="3" fillId="2" borderId="10" xfId="8" applyFont="1" applyFill="1" applyBorder="1" applyAlignment="1">
      <alignment horizontal="center" vertical="center" wrapText="1"/>
    </xf>
    <xf numFmtId="0" fontId="27" fillId="0" borderId="4" xfId="8" applyFont="1" applyBorder="1" applyAlignment="1">
      <alignment horizontal="left" vertical="center"/>
    </xf>
    <xf numFmtId="0" fontId="27" fillId="0" borderId="0" xfId="8" applyFont="1" applyBorder="1" applyAlignment="1">
      <alignment horizontal="left" vertical="center"/>
    </xf>
    <xf numFmtId="0" fontId="27" fillId="0" borderId="5" xfId="8" applyFont="1" applyBorder="1" applyAlignment="1">
      <alignment horizontal="left" vertical="center"/>
    </xf>
    <xf numFmtId="0" fontId="27" fillId="0" borderId="4" xfId="8" applyFont="1" applyFill="1" applyBorder="1" applyAlignment="1">
      <alignment horizontal="left" vertical="center"/>
    </xf>
    <xf numFmtId="0" fontId="27" fillId="0" borderId="0" xfId="8" applyFont="1" applyFill="1" applyBorder="1" applyAlignment="1">
      <alignment horizontal="left" vertical="center"/>
    </xf>
    <xf numFmtId="0" fontId="27" fillId="0" borderId="5" xfId="8" applyFont="1" applyFill="1" applyBorder="1" applyAlignment="1">
      <alignment horizontal="left" vertical="center"/>
    </xf>
    <xf numFmtId="4" fontId="6" fillId="0" borderId="43" xfId="15" applyNumberFormat="1" applyFont="1" applyBorder="1" applyAlignment="1">
      <alignment horizontal="center" vertical="center" wrapText="1"/>
    </xf>
    <xf numFmtId="4" fontId="6" fillId="0" borderId="44" xfId="15" applyNumberFormat="1" applyFont="1" applyBorder="1" applyAlignment="1">
      <alignment horizontal="center" vertical="center" wrapText="1"/>
    </xf>
    <xf numFmtId="4" fontId="6" fillId="0" borderId="45" xfId="15" applyNumberFormat="1" applyFont="1" applyBorder="1" applyAlignment="1">
      <alignment horizontal="center" vertical="center" wrapText="1"/>
    </xf>
    <xf numFmtId="4" fontId="6" fillId="0" borderId="25" xfId="15" applyNumberFormat="1" applyFont="1" applyBorder="1" applyAlignment="1">
      <alignment horizontal="center" vertical="center" wrapText="1"/>
    </xf>
    <xf numFmtId="4" fontId="6" fillId="0" borderId="20" xfId="15" applyNumberFormat="1" applyFont="1" applyBorder="1" applyAlignment="1">
      <alignment horizontal="center" vertical="center" wrapText="1"/>
    </xf>
    <xf numFmtId="4" fontId="6" fillId="0" borderId="46" xfId="15" applyNumberFormat="1" applyFont="1" applyBorder="1" applyAlignment="1">
      <alignment horizontal="center" vertical="center" wrapText="1"/>
    </xf>
    <xf numFmtId="0" fontId="27" fillId="0" borderId="4" xfId="15" applyFont="1" applyFill="1" applyBorder="1" applyAlignment="1">
      <alignment horizontal="justify" vertical="center"/>
    </xf>
    <xf numFmtId="0" fontId="27" fillId="0" borderId="0" xfId="15" applyFont="1" applyFill="1" applyBorder="1" applyAlignment="1">
      <alignment horizontal="justify" vertical="center"/>
    </xf>
    <xf numFmtId="0" fontId="27" fillId="0" borderId="5" xfId="15" applyFont="1" applyFill="1" applyBorder="1" applyAlignment="1">
      <alignment horizontal="justify" vertical="center"/>
    </xf>
    <xf numFmtId="0" fontId="28" fillId="0" borderId="6" xfId="15" applyFont="1" applyFill="1" applyBorder="1" applyAlignment="1">
      <alignment horizontal="justify" vertical="center"/>
    </xf>
    <xf numFmtId="0" fontId="28" fillId="0" borderId="11" xfId="15" applyFont="1" applyFill="1" applyBorder="1" applyAlignment="1">
      <alignment horizontal="justify" vertical="center"/>
    </xf>
    <xf numFmtId="0" fontId="28" fillId="0" borderId="7" xfId="15" applyFont="1" applyFill="1" applyBorder="1" applyAlignment="1">
      <alignment horizontal="justify" vertical="center"/>
    </xf>
    <xf numFmtId="0" fontId="27" fillId="0" borderId="3" xfId="8" applyFont="1" applyBorder="1" applyAlignment="1">
      <alignment horizontal="justify" vertical="center"/>
    </xf>
    <xf numFmtId="0" fontId="27" fillId="0" borderId="5" xfId="8" applyFont="1" applyBorder="1" applyAlignment="1">
      <alignment horizontal="justify" vertical="center"/>
    </xf>
    <xf numFmtId="0" fontId="5" fillId="0" borderId="4" xfId="8" applyFont="1" applyBorder="1" applyAlignment="1">
      <alignment horizontal="justify" vertical="center"/>
    </xf>
    <xf numFmtId="0" fontId="5" fillId="0" borderId="0" xfId="8" applyFont="1" applyBorder="1" applyAlignment="1">
      <alignment horizontal="justify" vertical="center"/>
    </xf>
    <xf numFmtId="0" fontId="5" fillId="0" borderId="5" xfId="8" applyFont="1" applyBorder="1" applyAlignment="1">
      <alignment horizontal="justify" vertical="center"/>
    </xf>
    <xf numFmtId="0" fontId="27" fillId="0" borderId="4" xfId="15" applyFont="1" applyBorder="1" applyAlignment="1">
      <alignment horizontal="justify" vertical="center"/>
    </xf>
    <xf numFmtId="0" fontId="27" fillId="0" borderId="0" xfId="15" applyFont="1" applyBorder="1" applyAlignment="1">
      <alignment horizontal="justify" vertical="center"/>
    </xf>
    <xf numFmtId="0" fontId="27" fillId="0" borderId="5" xfId="15" applyFont="1" applyBorder="1" applyAlignment="1">
      <alignment horizontal="justify" vertical="center"/>
    </xf>
    <xf numFmtId="0" fontId="17" fillId="0" borderId="0" xfId="15" applyFont="1" applyAlignment="1">
      <alignment horizontal="center"/>
    </xf>
    <xf numFmtId="0" fontId="17" fillId="0" borderId="0" xfId="15" applyFont="1"/>
    <xf numFmtId="0" fontId="11" fillId="0" borderId="0" xfId="15" applyFont="1" applyAlignment="1">
      <alignment horizontal="center"/>
    </xf>
    <xf numFmtId="49" fontId="34" fillId="0" borderId="4" xfId="15" applyNumberFormat="1" applyFont="1" applyBorder="1" applyAlignment="1">
      <alignment horizontal="center" vertical="center" wrapText="1"/>
    </xf>
    <xf numFmtId="49" fontId="34" fillId="0" borderId="0" xfId="15" applyNumberFormat="1" applyFont="1" applyAlignment="1">
      <alignment horizontal="center" vertical="center" wrapText="1"/>
    </xf>
    <xf numFmtId="49" fontId="6" fillId="0" borderId="4" xfId="15" applyNumberFormat="1" applyFont="1" applyBorder="1" applyAlignment="1">
      <alignment horizontal="center" vertical="center" wrapText="1"/>
    </xf>
    <xf numFmtId="49" fontId="6" fillId="0" borderId="0" xfId="15" applyNumberFormat="1" applyFont="1" applyAlignment="1">
      <alignment horizontal="center" vertical="center" wrapText="1"/>
    </xf>
    <xf numFmtId="0" fontId="27" fillId="0" borderId="6" xfId="15" applyFont="1" applyBorder="1" applyAlignment="1">
      <alignment horizontal="justify" vertical="center"/>
    </xf>
    <xf numFmtId="0" fontId="27" fillId="0" borderId="11" xfId="15" applyFont="1" applyBorder="1" applyAlignment="1">
      <alignment horizontal="justify" vertical="center"/>
    </xf>
    <xf numFmtId="0" fontId="27" fillId="0" borderId="7" xfId="15" applyFont="1" applyBorder="1" applyAlignment="1">
      <alignment horizontal="justify" vertical="center"/>
    </xf>
    <xf numFmtId="4" fontId="43" fillId="0" borderId="6" xfId="17" applyNumberFormat="1" applyFont="1" applyFill="1" applyBorder="1" applyAlignment="1">
      <alignment horizontal="justify" vertical="center"/>
    </xf>
    <xf numFmtId="4" fontId="43" fillId="0" borderId="11" xfId="17" applyNumberFormat="1" applyFont="1" applyFill="1" applyBorder="1" applyAlignment="1">
      <alignment horizontal="justify" vertical="center"/>
    </xf>
    <xf numFmtId="4" fontId="43" fillId="0" borderId="7" xfId="17" applyNumberFormat="1" applyFont="1" applyFill="1" applyBorder="1" applyAlignment="1">
      <alignment horizontal="justify" vertical="center"/>
    </xf>
    <xf numFmtId="0" fontId="21" fillId="0" borderId="8" xfId="16" applyFont="1" applyFill="1" applyBorder="1" applyAlignment="1">
      <alignment horizontal="left"/>
    </xf>
    <xf numFmtId="0" fontId="21" fillId="0" borderId="9" xfId="16" applyFont="1" applyFill="1" applyBorder="1" applyAlignment="1">
      <alignment horizontal="left"/>
    </xf>
    <xf numFmtId="0" fontId="21" fillId="0" borderId="10" xfId="16" applyFont="1" applyFill="1" applyBorder="1" applyAlignment="1">
      <alignment horizontal="left"/>
    </xf>
    <xf numFmtId="0" fontId="12" fillId="0" borderId="4" xfId="8" applyFont="1" applyFill="1" applyBorder="1" applyAlignment="1">
      <alignment horizontal="left" vertical="center"/>
    </xf>
    <xf numFmtId="0" fontId="12" fillId="0" borderId="0" xfId="8" applyFont="1" applyFill="1" applyBorder="1" applyAlignment="1">
      <alignment horizontal="left" vertical="center"/>
    </xf>
    <xf numFmtId="0" fontId="12" fillId="0" borderId="5" xfId="8" applyFont="1" applyFill="1" applyBorder="1" applyAlignment="1">
      <alignment horizontal="left" vertical="center"/>
    </xf>
    <xf numFmtId="0" fontId="43" fillId="0" borderId="4" xfId="8" applyFont="1" applyBorder="1" applyAlignment="1">
      <alignment horizontal="justify" vertical="center"/>
    </xf>
    <xf numFmtId="0" fontId="43" fillId="0" borderId="0" xfId="8" applyFont="1" applyBorder="1" applyAlignment="1">
      <alignment horizontal="justify" vertical="center"/>
    </xf>
    <xf numFmtId="0" fontId="43" fillId="0" borderId="5" xfId="8" applyFont="1" applyBorder="1" applyAlignment="1">
      <alignment horizontal="justify" vertical="center"/>
    </xf>
    <xf numFmtId="0" fontId="43" fillId="0" borderId="4" xfId="8" applyFont="1" applyBorder="1" applyAlignment="1">
      <alignment horizontal="justify" vertical="center" wrapText="1"/>
    </xf>
    <xf numFmtId="0" fontId="43" fillId="0" borderId="0" xfId="8" applyFont="1" applyBorder="1" applyAlignment="1">
      <alignment horizontal="justify" vertical="center" wrapText="1"/>
    </xf>
    <xf numFmtId="0" fontId="43" fillId="0" borderId="5" xfId="8" applyFont="1" applyBorder="1" applyAlignment="1">
      <alignment horizontal="justify" vertical="center" wrapText="1"/>
    </xf>
    <xf numFmtId="0" fontId="12" fillId="0" borderId="0" xfId="8" applyFont="1" applyBorder="1" applyAlignment="1">
      <alignment horizontal="justify" vertical="center"/>
    </xf>
    <xf numFmtId="0" fontId="12" fillId="0" borderId="5" xfId="8" applyFont="1" applyBorder="1" applyAlignment="1">
      <alignment horizontal="justify" vertical="center"/>
    </xf>
    <xf numFmtId="0" fontId="13" fillId="0" borderId="0" xfId="15" applyFont="1" applyAlignment="1">
      <alignment horizontal="center" vertical="center"/>
    </xf>
    <xf numFmtId="49" fontId="13" fillId="0" borderId="8" xfId="15" applyNumberFormat="1" applyFont="1" applyBorder="1" applyAlignment="1">
      <alignment horizontal="center" vertical="center" wrapText="1"/>
    </xf>
    <xf numFmtId="49" fontId="13" fillId="0" borderId="9" xfId="15" applyNumberFormat="1" applyFont="1" applyBorder="1" applyAlignment="1">
      <alignment horizontal="center" vertical="center" wrapText="1"/>
    </xf>
    <xf numFmtId="49" fontId="13" fillId="0" borderId="10" xfId="15" applyNumberFormat="1" applyFont="1" applyBorder="1" applyAlignment="1">
      <alignment horizontal="center" vertical="center" wrapText="1"/>
    </xf>
    <xf numFmtId="0" fontId="13" fillId="0" borderId="0" xfId="15" applyFont="1" applyAlignment="1">
      <alignment horizontal="center"/>
    </xf>
    <xf numFmtId="0" fontId="4" fillId="0" borderId="0" xfId="15" applyFont="1" applyAlignment="1">
      <alignment horizontal="left" vertical="center" wrapText="1"/>
    </xf>
    <xf numFmtId="0" fontId="3" fillId="0" borderId="0" xfId="16" applyFont="1" applyFill="1" applyBorder="1" applyAlignment="1">
      <alignment horizontal="center" vertical="top"/>
    </xf>
    <xf numFmtId="0" fontId="11" fillId="0" borderId="0" xfId="16" applyFont="1" applyFill="1" applyBorder="1" applyAlignment="1">
      <alignment horizontal="left" vertical="top"/>
    </xf>
    <xf numFmtId="0" fontId="3" fillId="0" borderId="12" xfId="16" applyFont="1" applyBorder="1" applyAlignment="1">
      <alignment horizontal="center" wrapText="1"/>
    </xf>
    <xf numFmtId="0" fontId="27" fillId="0" borderId="1" xfId="8" applyFont="1" applyBorder="1" applyAlignment="1">
      <alignment horizontal="left" vertical="center"/>
    </xf>
    <xf numFmtId="0" fontId="27" fillId="0" borderId="2" xfId="8" applyFont="1" applyBorder="1" applyAlignment="1">
      <alignment horizontal="left" vertical="center"/>
    </xf>
    <xf numFmtId="0" fontId="27" fillId="0" borderId="3" xfId="8" applyFont="1" applyBorder="1" applyAlignment="1">
      <alignment horizontal="left" vertical="center"/>
    </xf>
    <xf numFmtId="0" fontId="27" fillId="0" borderId="4" xfId="8" applyFont="1" applyBorder="1" applyAlignment="1">
      <alignment horizontal="left" vertical="center" wrapText="1"/>
    </xf>
    <xf numFmtId="0" fontId="27" fillId="0" borderId="0" xfId="8" applyFont="1" applyBorder="1" applyAlignment="1">
      <alignment horizontal="left" vertical="center" wrapText="1"/>
    </xf>
    <xf numFmtId="0" fontId="27" fillId="0" borderId="5" xfId="8" applyFont="1" applyBorder="1" applyAlignment="1">
      <alignment horizontal="left" vertical="center" wrapText="1"/>
    </xf>
    <xf numFmtId="0" fontId="6" fillId="2" borderId="27" xfId="15" applyFont="1" applyFill="1" applyBorder="1" applyAlignment="1">
      <alignment horizontal="center" vertical="center"/>
    </xf>
    <xf numFmtId="0" fontId="27" fillId="0" borderId="4" xfId="15" applyFont="1" applyBorder="1" applyAlignment="1">
      <alignment horizontal="left" vertical="center"/>
    </xf>
    <xf numFmtId="0" fontId="27" fillId="0" borderId="0" xfId="15" applyFont="1" applyBorder="1" applyAlignment="1">
      <alignment horizontal="left" vertical="center"/>
    </xf>
    <xf numFmtId="0" fontId="27" fillId="0" borderId="5" xfId="15" applyFont="1" applyBorder="1" applyAlignment="1">
      <alignment horizontal="left" vertical="center"/>
    </xf>
    <xf numFmtId="0" fontId="3" fillId="0" borderId="4" xfId="16" applyFont="1" applyBorder="1" applyAlignment="1">
      <alignment horizontal="center" wrapText="1"/>
    </xf>
    <xf numFmtId="0" fontId="3" fillId="0" borderId="0" xfId="16" applyFont="1" applyBorder="1" applyAlignment="1">
      <alignment horizontal="center" wrapText="1"/>
    </xf>
    <xf numFmtId="0" fontId="3" fillId="0" borderId="5" xfId="16" applyFont="1" applyBorder="1" applyAlignment="1">
      <alignment horizontal="center" wrapText="1"/>
    </xf>
    <xf numFmtId="0" fontId="27" fillId="0" borderId="6" xfId="8" applyFont="1" applyFill="1" applyBorder="1" applyAlignment="1">
      <alignment horizontal="justify" vertical="center"/>
    </xf>
    <xf numFmtId="0" fontId="27" fillId="0" borderId="11" xfId="8" applyFont="1" applyFill="1" applyBorder="1" applyAlignment="1">
      <alignment horizontal="justify" vertical="center"/>
    </xf>
    <xf numFmtId="0" fontId="27" fillId="0" borderId="7" xfId="8" applyFont="1" applyFill="1" applyBorder="1" applyAlignment="1">
      <alignment horizontal="justify" vertical="center"/>
    </xf>
    <xf numFmtId="0" fontId="3" fillId="0" borderId="4" xfId="16" applyFont="1" applyBorder="1" applyAlignment="1">
      <alignment horizontal="center" vertical="center" wrapText="1"/>
    </xf>
    <xf numFmtId="0" fontId="3" fillId="0" borderId="0" xfId="16" applyFont="1" applyBorder="1" applyAlignment="1">
      <alignment horizontal="center" vertical="center" wrapText="1"/>
    </xf>
    <xf numFmtId="0" fontId="3" fillId="0" borderId="5" xfId="16" applyFont="1" applyBorder="1" applyAlignment="1">
      <alignment horizontal="center" vertical="center" wrapText="1"/>
    </xf>
    <xf numFmtId="0" fontId="5" fillId="0" borderId="0" xfId="12" applyFont="1" applyBorder="1" applyAlignment="1">
      <alignment horizontal="justify" vertical="center"/>
    </xf>
    <xf numFmtId="0" fontId="27" fillId="0" borderId="7" xfId="8" applyFont="1" applyBorder="1" applyAlignment="1">
      <alignment horizontal="justify" vertical="center"/>
    </xf>
    <xf numFmtId="0" fontId="3" fillId="0" borderId="11" xfId="16" applyFont="1" applyFill="1" applyBorder="1" applyAlignment="1">
      <alignment horizontal="left" vertical="top" wrapText="1"/>
    </xf>
    <xf numFmtId="0" fontId="6" fillId="0" borderId="4" xfId="8" applyFont="1" applyBorder="1" applyAlignment="1">
      <alignment horizontal="justify" vertical="center"/>
    </xf>
    <xf numFmtId="0" fontId="6" fillId="0" borderId="0" xfId="8" applyFont="1" applyBorder="1" applyAlignment="1">
      <alignment horizontal="justify" vertical="center"/>
    </xf>
    <xf numFmtId="0" fontId="6" fillId="0" borderId="5" xfId="8" applyFont="1" applyBorder="1" applyAlignment="1">
      <alignment horizontal="justify" vertical="center"/>
    </xf>
    <xf numFmtId="49" fontId="10" fillId="0" borderId="4" xfId="15" applyNumberFormat="1" applyFont="1" applyBorder="1" applyAlignment="1">
      <alignment horizontal="center" vertical="center" wrapText="1"/>
    </xf>
    <xf numFmtId="49" fontId="10" fillId="0" borderId="0" xfId="15" applyNumberFormat="1" applyFont="1" applyAlignment="1">
      <alignment horizontal="center" vertical="center" wrapText="1"/>
    </xf>
    <xf numFmtId="49" fontId="10" fillId="0" borderId="5" xfId="15" applyNumberFormat="1" applyFont="1" applyBorder="1" applyAlignment="1">
      <alignment horizontal="center" vertical="center" wrapText="1"/>
    </xf>
    <xf numFmtId="0" fontId="4" fillId="2" borderId="8" xfId="18" applyFont="1" applyFill="1" applyBorder="1" applyAlignment="1">
      <alignment horizontal="left"/>
    </xf>
    <xf numFmtId="0" fontId="4" fillId="2" borderId="10" xfId="18" applyFont="1" applyFill="1" applyBorder="1" applyAlignment="1">
      <alignment horizontal="left"/>
    </xf>
    <xf numFmtId="0" fontId="4" fillId="2" borderId="12" xfId="18" applyFont="1" applyFill="1" applyBorder="1" applyAlignment="1">
      <alignment horizontal="left"/>
    </xf>
    <xf numFmtId="0" fontId="10" fillId="0" borderId="0" xfId="18" applyFont="1" applyAlignment="1">
      <alignment horizontal="center" vertical="center"/>
    </xf>
    <xf numFmtId="0" fontId="10" fillId="0" borderId="0" xfId="18" applyFont="1" applyAlignment="1">
      <alignment horizontal="center"/>
    </xf>
    <xf numFmtId="0" fontId="3" fillId="0" borderId="0" xfId="19" applyFont="1" applyFill="1" applyBorder="1" applyAlignment="1">
      <alignment horizontal="left" vertical="top"/>
    </xf>
    <xf numFmtId="0" fontId="27" fillId="0" borderId="35" xfId="8" applyFont="1" applyBorder="1" applyAlignment="1">
      <alignment horizontal="left" vertical="top" wrapText="1"/>
    </xf>
    <xf numFmtId="0" fontId="4" fillId="0" borderId="0" xfId="8" applyFont="1" applyBorder="1" applyAlignment="1">
      <alignment horizontal="left" vertical="top" wrapText="1"/>
    </xf>
    <xf numFmtId="0" fontId="4" fillId="0" borderId="34" xfId="8" applyFont="1" applyBorder="1" applyAlignment="1">
      <alignment horizontal="left" vertical="top" wrapText="1"/>
    </xf>
    <xf numFmtId="0" fontId="5" fillId="0" borderId="0" xfId="8" applyFont="1" applyFill="1" applyBorder="1" applyAlignment="1">
      <alignment horizontal="justify" wrapText="1"/>
    </xf>
    <xf numFmtId="0" fontId="3" fillId="0" borderId="0" xfId="8" applyFont="1" applyFill="1" applyBorder="1" applyAlignment="1">
      <alignment horizontal="left" wrapText="1"/>
    </xf>
    <xf numFmtId="0" fontId="5" fillId="0" borderId="0" xfId="8" applyFont="1" applyFill="1" applyBorder="1" applyAlignment="1">
      <alignment horizontal="justify" vertical="top" wrapText="1"/>
    </xf>
    <xf numFmtId="0" fontId="5" fillId="0" borderId="0" xfId="8" applyFont="1" applyFill="1" applyBorder="1" applyAlignment="1">
      <alignment horizontal="justify" vertical="center" wrapText="1"/>
    </xf>
    <xf numFmtId="0" fontId="3" fillId="0" borderId="0" xfId="18" applyFont="1" applyAlignment="1">
      <alignment horizontal="left" vertical="center" wrapText="1"/>
    </xf>
    <xf numFmtId="0" fontId="3" fillId="2" borderId="12" xfId="8" applyFont="1" applyFill="1" applyBorder="1" applyAlignment="1">
      <alignment horizontal="center" vertical="center" wrapText="1"/>
    </xf>
    <xf numFmtId="0" fontId="3" fillId="0" borderId="0" xfId="8" applyFont="1" applyAlignment="1">
      <alignment horizontal="left" wrapText="1"/>
    </xf>
    <xf numFmtId="0" fontId="3" fillId="0" borderId="20" xfId="8" applyFont="1" applyBorder="1" applyAlignment="1">
      <alignment horizontal="center"/>
    </xf>
    <xf numFmtId="0" fontId="0" fillId="0" borderId="0" xfId="0" applyAlignment="1">
      <alignment horizontal="left" vertical="center"/>
    </xf>
    <xf numFmtId="0" fontId="0" fillId="0" borderId="0" xfId="0" applyAlignment="1">
      <alignment horizontal="left" vertical="center" wrapText="1"/>
    </xf>
    <xf numFmtId="0" fontId="50" fillId="0" borderId="0" xfId="0" applyFont="1" applyAlignment="1">
      <alignment horizontal="justify" vertical="center"/>
    </xf>
    <xf numFmtId="0" fontId="34" fillId="0" borderId="0" xfId="0" applyFont="1" applyAlignment="1">
      <alignment horizontal="justify" vertical="center"/>
    </xf>
    <xf numFmtId="0" fontId="53" fillId="0" borderId="0" xfId="0" applyFont="1" applyAlignment="1">
      <alignment horizontal="justify" vertical="center"/>
    </xf>
    <xf numFmtId="0" fontId="50" fillId="0" borderId="0" xfId="0" applyFont="1" applyAlignment="1">
      <alignment horizontal="center" vertical="center"/>
    </xf>
    <xf numFmtId="0" fontId="54" fillId="0" borderId="0" xfId="0" applyFont="1" applyAlignment="1">
      <alignment horizontal="justify" vertical="center"/>
    </xf>
    <xf numFmtId="0" fontId="57" fillId="0" borderId="0" xfId="0" applyFont="1" applyAlignment="1">
      <alignment horizontal="justify" vertical="center"/>
    </xf>
    <xf numFmtId="0" fontId="14" fillId="0" borderId="0" xfId="0" applyFont="1" applyAlignment="1">
      <alignment vertical="center"/>
    </xf>
    <xf numFmtId="0" fontId="58" fillId="0" borderId="0" xfId="0" applyFont="1" applyAlignment="1">
      <alignment horizontal="justify" vertical="center"/>
    </xf>
    <xf numFmtId="0" fontId="20" fillId="0" borderId="0" xfId="0" applyFont="1" applyAlignment="1">
      <alignment horizontal="justify" vertical="center"/>
    </xf>
    <xf numFmtId="0" fontId="52" fillId="0" borderId="38" xfId="0" applyFont="1" applyBorder="1" applyAlignment="1">
      <alignment vertical="center"/>
    </xf>
    <xf numFmtId="0" fontId="37" fillId="0" borderId="39" xfId="0" applyFont="1" applyBorder="1" applyAlignment="1">
      <alignment vertical="center" wrapText="1"/>
    </xf>
    <xf numFmtId="0" fontId="37" fillId="0" borderId="39" xfId="0" applyFont="1" applyBorder="1" applyAlignment="1">
      <alignment horizontal="center" vertical="center" wrapText="1"/>
    </xf>
    <xf numFmtId="0" fontId="52" fillId="0" borderId="40" xfId="0" applyFont="1" applyBorder="1" applyAlignment="1">
      <alignment vertical="center"/>
    </xf>
    <xf numFmtId="0" fontId="36" fillId="0" borderId="31" xfId="0" applyFont="1" applyBorder="1" applyAlignment="1">
      <alignment vertical="center" wrapText="1"/>
    </xf>
    <xf numFmtId="8" fontId="36" fillId="0" borderId="31" xfId="0" applyNumberFormat="1" applyFont="1" applyBorder="1" applyAlignment="1">
      <alignment horizontal="right" vertical="center" wrapText="1"/>
    </xf>
    <xf numFmtId="8" fontId="37" fillId="0" borderId="31" xfId="0" applyNumberFormat="1" applyFont="1" applyBorder="1" applyAlignment="1">
      <alignment horizontal="right" vertical="center" wrapText="1"/>
    </xf>
    <xf numFmtId="0" fontId="37" fillId="0" borderId="41" xfId="0" applyFont="1" applyBorder="1" applyAlignment="1">
      <alignment vertical="center" wrapText="1"/>
    </xf>
    <xf numFmtId="0" fontId="37" fillId="0" borderId="39" xfId="0" applyFont="1" applyBorder="1" applyAlignment="1">
      <alignment vertical="center" wrapText="1"/>
    </xf>
    <xf numFmtId="0" fontId="50" fillId="0" borderId="0" xfId="0" applyFont="1" applyAlignment="1">
      <alignment vertical="center"/>
    </xf>
    <xf numFmtId="0" fontId="36" fillId="0" borderId="41" xfId="0" applyFont="1" applyBorder="1" applyAlignment="1">
      <alignment horizontal="center" vertical="center"/>
    </xf>
    <xf numFmtId="0" fontId="36" fillId="0" borderId="42" xfId="0" applyFont="1" applyBorder="1" applyAlignment="1">
      <alignment horizontal="center" vertical="center"/>
    </xf>
    <xf numFmtId="0" fontId="36" fillId="0" borderId="47" xfId="0" applyFont="1" applyBorder="1" applyAlignment="1">
      <alignment horizontal="center" vertical="center"/>
    </xf>
    <xf numFmtId="0" fontId="47" fillId="0" borderId="0" xfId="31" applyAlignment="1">
      <alignment vertical="center"/>
    </xf>
    <xf numFmtId="0" fontId="51" fillId="0" borderId="0" xfId="0" applyFont="1" applyAlignment="1">
      <alignment horizontal="left" vertical="center" wrapText="1"/>
    </xf>
    <xf numFmtId="0" fontId="34" fillId="0" borderId="0" xfId="0" applyFont="1" applyAlignment="1">
      <alignment horizontal="left" vertical="center" wrapText="1"/>
    </xf>
    <xf numFmtId="0" fontId="50" fillId="0" borderId="0" xfId="0" applyFont="1" applyAlignment="1">
      <alignment horizontal="left" vertical="center" wrapText="1"/>
    </xf>
    <xf numFmtId="0" fontId="52" fillId="0" borderId="0" xfId="0" applyFont="1" applyAlignment="1">
      <alignment horizontal="left" vertical="center" wrapText="1"/>
    </xf>
    <xf numFmtId="0" fontId="34" fillId="0" borderId="0" xfId="0" applyFont="1" applyAlignment="1">
      <alignment horizontal="left" vertical="center" wrapText="1"/>
    </xf>
    <xf numFmtId="0" fontId="50" fillId="0" borderId="0" xfId="0" applyFont="1" applyAlignment="1">
      <alignment horizontal="center" vertical="center"/>
    </xf>
    <xf numFmtId="0" fontId="59" fillId="0" borderId="0" xfId="31" applyFont="1" applyAlignment="1">
      <alignment horizontal="left" vertical="center" wrapText="1"/>
    </xf>
    <xf numFmtId="0" fontId="59" fillId="0" borderId="0" xfId="0" applyFont="1" applyAlignment="1">
      <alignment horizontal="left" vertical="center" wrapText="1"/>
    </xf>
    <xf numFmtId="0" fontId="34" fillId="0" borderId="0" xfId="0" applyFont="1" applyAlignment="1">
      <alignment horizontal="left" vertical="center"/>
    </xf>
    <xf numFmtId="0" fontId="50" fillId="0" borderId="0" xfId="0" applyFont="1" applyAlignment="1">
      <alignment horizontal="left" vertical="center"/>
    </xf>
    <xf numFmtId="0" fontId="34" fillId="5" borderId="38" xfId="0" applyFont="1" applyFill="1" applyBorder="1" applyAlignment="1">
      <alignment horizontal="center" vertical="center" wrapText="1"/>
    </xf>
    <xf numFmtId="0" fontId="56" fillId="5" borderId="38" xfId="0" applyFont="1" applyFill="1" applyBorder="1" applyAlignment="1">
      <alignment horizontal="center" vertical="center" wrapText="1"/>
    </xf>
    <xf numFmtId="0" fontId="10" fillId="0" borderId="38" xfId="0" applyFont="1" applyBorder="1" applyAlignment="1">
      <alignment horizontal="center" vertical="center" wrapText="1"/>
    </xf>
    <xf numFmtId="4" fontId="10" fillId="0" borderId="38" xfId="0" applyNumberFormat="1" applyFont="1" applyBorder="1" applyAlignment="1">
      <alignment horizontal="right" vertical="center" wrapText="1"/>
    </xf>
    <xf numFmtId="0" fontId="14" fillId="0" borderId="38" xfId="0" applyFont="1" applyBorder="1" applyAlignment="1">
      <alignment horizontal="center" vertical="center" wrapText="1"/>
    </xf>
    <xf numFmtId="4" fontId="14" fillId="0" borderId="38" xfId="0" applyNumberFormat="1" applyFont="1" applyBorder="1" applyAlignment="1">
      <alignment horizontal="right" vertical="center" wrapText="1"/>
    </xf>
    <xf numFmtId="0" fontId="14" fillId="0" borderId="38" xfId="0" applyFont="1" applyBorder="1" applyAlignment="1">
      <alignment horizontal="right" vertical="center" wrapText="1"/>
    </xf>
    <xf numFmtId="0" fontId="10" fillId="0" borderId="38" xfId="0" applyFont="1" applyBorder="1" applyAlignment="1">
      <alignment horizontal="right" vertical="center" wrapText="1"/>
    </xf>
    <xf numFmtId="3" fontId="10" fillId="0" borderId="38" xfId="0" applyNumberFormat="1" applyFont="1" applyBorder="1" applyAlignment="1">
      <alignment horizontal="right" vertical="center" wrapText="1"/>
    </xf>
    <xf numFmtId="0" fontId="34" fillId="0" borderId="0" xfId="0" applyFont="1" applyAlignment="1">
      <alignment horizontal="center" vertical="center" wrapText="1"/>
    </xf>
    <xf numFmtId="0" fontId="60" fillId="0" borderId="0" xfId="0" applyFont="1" applyAlignment="1">
      <alignment horizontal="left" vertical="center" wrapText="1"/>
    </xf>
    <xf numFmtId="0" fontId="61" fillId="0" borderId="0" xfId="0" applyFont="1" applyAlignment="1">
      <alignment horizontal="center"/>
    </xf>
    <xf numFmtId="0" fontId="50" fillId="0" borderId="32" xfId="0" applyFont="1" applyBorder="1" applyAlignment="1">
      <alignment horizontal="left" vertical="center" wrapText="1"/>
    </xf>
    <xf numFmtId="0" fontId="55" fillId="0" borderId="0" xfId="0" applyFont="1" applyAlignment="1">
      <alignment horizontal="center" vertical="center"/>
    </xf>
  </cellXfs>
  <cellStyles count="32">
    <cellStyle name="=C:\WINNT\SYSTEM32\COMMAND.COM" xfId="4" xr:uid="{00000000-0005-0000-0000-000000000000}"/>
    <cellStyle name="Hipervínculo" xfId="31" builtinId="8"/>
    <cellStyle name="Millares" xfId="29" builtinId="3"/>
    <cellStyle name="Millares 2 2" xfId="9" xr:uid="{00000000-0005-0000-0000-000001000000}"/>
    <cellStyle name="Millares 5" xfId="3" xr:uid="{00000000-0005-0000-0000-000002000000}"/>
    <cellStyle name="Millares 6 2" xfId="17" xr:uid="{00000000-0005-0000-0000-000003000000}"/>
    <cellStyle name="Millares 6 3" xfId="20" xr:uid="{00000000-0005-0000-0000-000004000000}"/>
    <cellStyle name="Moneda 2 2" xfId="25" xr:uid="{00000000-0005-0000-0000-000005000000}"/>
    <cellStyle name="Moneda 3" xfId="24" xr:uid="{00000000-0005-0000-0000-000006000000}"/>
    <cellStyle name="Normal" xfId="0" builtinId="0"/>
    <cellStyle name="Normal 10" xfId="14" xr:uid="{00000000-0005-0000-0000-000008000000}"/>
    <cellStyle name="Normal 11" xfId="2" xr:uid="{00000000-0005-0000-0000-000009000000}"/>
    <cellStyle name="Normal 11 2" xfId="15" xr:uid="{00000000-0005-0000-0000-00000A000000}"/>
    <cellStyle name="Normal 11 3" xfId="18" xr:uid="{00000000-0005-0000-0000-00000B000000}"/>
    <cellStyle name="Normal 13" xfId="22" xr:uid="{00000000-0005-0000-0000-00000C000000}"/>
    <cellStyle name="Normal 15" xfId="12" xr:uid="{00000000-0005-0000-0000-00000D000000}"/>
    <cellStyle name="Normal 2" xfId="6" xr:uid="{00000000-0005-0000-0000-00000E000000}"/>
    <cellStyle name="Normal 2 13" xfId="1" xr:uid="{00000000-0005-0000-0000-00000F000000}"/>
    <cellStyle name="Normal 2 2" xfId="8" xr:uid="{00000000-0005-0000-0000-000010000000}"/>
    <cellStyle name="Normal 2 5 2" xfId="16" xr:uid="{00000000-0005-0000-0000-000011000000}"/>
    <cellStyle name="Normal 2 5 3" xfId="19" xr:uid="{00000000-0005-0000-0000-000012000000}"/>
    <cellStyle name="Normal 3" xfId="10" xr:uid="{00000000-0005-0000-0000-000013000000}"/>
    <cellStyle name="Normal 3 2" xfId="5" xr:uid="{00000000-0005-0000-0000-000014000000}"/>
    <cellStyle name="Normal 4" xfId="13" xr:uid="{00000000-0005-0000-0000-000015000000}"/>
    <cellStyle name="Normal 4 2" xfId="21" xr:uid="{00000000-0005-0000-0000-000016000000}"/>
    <cellStyle name="Normal 5" xfId="11" xr:uid="{00000000-0005-0000-0000-000017000000}"/>
    <cellStyle name="Normal 6" xfId="26" xr:uid="{00000000-0005-0000-0000-000018000000}"/>
    <cellStyle name="Normal 6 3 2 2 3" xfId="23" xr:uid="{00000000-0005-0000-0000-000019000000}"/>
    <cellStyle name="Normal 6 7" xfId="7" xr:uid="{00000000-0005-0000-0000-00001A000000}"/>
    <cellStyle name="Normal 7" xfId="27" xr:uid="{00000000-0005-0000-0000-00001B000000}"/>
    <cellStyle name="Normal 7 4" xfId="28" xr:uid="{00000000-0005-0000-0000-00001C000000}"/>
    <cellStyle name="Porcentaje" xfId="3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485775</xdr:colOff>
      <xdr:row>21</xdr:row>
      <xdr:rowOff>171450</xdr:rowOff>
    </xdr:from>
    <xdr:to>
      <xdr:col>1</xdr:col>
      <xdr:colOff>1080135</xdr:colOff>
      <xdr:row>22</xdr:row>
      <xdr:rowOff>0</xdr:rowOff>
    </xdr:to>
    <xdr:sp macro="" textlink="">
      <xdr:nvSpPr>
        <xdr:cNvPr id="6" name="Text Box 9">
          <a:extLst>
            <a:ext uri="{FF2B5EF4-FFF2-40B4-BE49-F238E27FC236}">
              <a16:creationId xmlns:a16="http://schemas.microsoft.com/office/drawing/2014/main" id="{00000000-0008-0000-0000-000006000000}"/>
            </a:ext>
          </a:extLst>
        </xdr:cNvPr>
        <xdr:cNvSpPr txBox="1">
          <a:spLocks noChangeArrowheads="1"/>
        </xdr:cNvSpPr>
      </xdr:nvSpPr>
      <xdr:spPr bwMode="auto">
        <a:xfrm>
          <a:off x="485775" y="4343400"/>
          <a:ext cx="1356360" cy="65468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21</xdr:row>
      <xdr:rowOff>161925</xdr:rowOff>
    </xdr:from>
    <xdr:to>
      <xdr:col>2</xdr:col>
      <xdr:colOff>621475</xdr:colOff>
      <xdr:row>22</xdr:row>
      <xdr:rowOff>0</xdr:rowOff>
    </xdr:to>
    <xdr:sp macro="" textlink="">
      <xdr:nvSpPr>
        <xdr:cNvPr id="7" name="Text Box 9">
          <a:extLst>
            <a:ext uri="{FF2B5EF4-FFF2-40B4-BE49-F238E27FC236}">
              <a16:creationId xmlns:a16="http://schemas.microsoft.com/office/drawing/2014/main" id="{00000000-0008-0000-0000-000007000000}"/>
            </a:ext>
          </a:extLst>
        </xdr:cNvPr>
        <xdr:cNvSpPr txBox="1">
          <a:spLocks noChangeArrowheads="1"/>
        </xdr:cNvSpPr>
      </xdr:nvSpPr>
      <xdr:spPr bwMode="auto">
        <a:xfrm>
          <a:off x="2543175" y="4333875"/>
          <a:ext cx="1497775" cy="108778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21</xdr:row>
      <xdr:rowOff>171450</xdr:rowOff>
    </xdr:from>
    <xdr:to>
      <xdr:col>5</xdr:col>
      <xdr:colOff>54450</xdr:colOff>
      <xdr:row>22</xdr:row>
      <xdr:rowOff>0</xdr:rowOff>
    </xdr:to>
    <xdr:sp macro="" textlink="">
      <xdr:nvSpPr>
        <xdr:cNvPr id="8" name="Text Box 8">
          <a:extLst>
            <a:ext uri="{FF2B5EF4-FFF2-40B4-BE49-F238E27FC236}">
              <a16:creationId xmlns:a16="http://schemas.microsoft.com/office/drawing/2014/main" id="{00000000-0008-0000-0000-000008000000}"/>
            </a:ext>
          </a:extLst>
        </xdr:cNvPr>
        <xdr:cNvSpPr txBox="1">
          <a:spLocks noChangeArrowheads="1"/>
        </xdr:cNvSpPr>
      </xdr:nvSpPr>
      <xdr:spPr bwMode="auto">
        <a:xfrm>
          <a:off x="3695700" y="4343400"/>
          <a:ext cx="3111975" cy="112949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21</xdr:row>
      <xdr:rowOff>161925</xdr:rowOff>
    </xdr:from>
    <xdr:to>
      <xdr:col>6</xdr:col>
      <xdr:colOff>883919</xdr:colOff>
      <xdr:row>22</xdr:row>
      <xdr:rowOff>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6391275" y="4333875"/>
          <a:ext cx="2331719" cy="8480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3</xdr:col>
      <xdr:colOff>84616</xdr:colOff>
      <xdr:row>20</xdr:row>
      <xdr:rowOff>180976</xdr:rowOff>
    </xdr:from>
    <xdr:to>
      <xdr:col>4</xdr:col>
      <xdr:colOff>1027166</xdr:colOff>
      <xdr:row>27</xdr:row>
      <xdr:rowOff>98682</xdr:rowOff>
    </xdr:to>
    <xdr:sp macro="" textlink="">
      <xdr:nvSpPr>
        <xdr:cNvPr id="10" name="Text Box 8">
          <a:extLst>
            <a:ext uri="{FF2B5EF4-FFF2-40B4-BE49-F238E27FC236}">
              <a16:creationId xmlns:a16="http://schemas.microsoft.com/office/drawing/2014/main" id="{00000000-0008-0000-0000-00000A000000}"/>
            </a:ext>
          </a:extLst>
        </xdr:cNvPr>
        <xdr:cNvSpPr txBox="1">
          <a:spLocks noChangeArrowheads="1"/>
        </xdr:cNvSpPr>
      </xdr:nvSpPr>
      <xdr:spPr bwMode="auto">
        <a:xfrm>
          <a:off x="4656616" y="4295776"/>
          <a:ext cx="2028400" cy="11369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1515936</xdr:colOff>
      <xdr:row>20</xdr:row>
      <xdr:rowOff>180975</xdr:rowOff>
    </xdr:from>
    <xdr:to>
      <xdr:col>2</xdr:col>
      <xdr:colOff>838200</xdr:colOff>
      <xdr:row>27</xdr:row>
      <xdr:rowOff>161925</xdr:rowOff>
    </xdr:to>
    <xdr:sp macro="" textlink="">
      <xdr:nvSpPr>
        <xdr:cNvPr id="11" name="Text Box 9">
          <a:extLst>
            <a:ext uri="{FF2B5EF4-FFF2-40B4-BE49-F238E27FC236}">
              <a16:creationId xmlns:a16="http://schemas.microsoft.com/office/drawing/2014/main" id="{00000000-0008-0000-0000-00000B000000}"/>
            </a:ext>
          </a:extLst>
        </xdr:cNvPr>
        <xdr:cNvSpPr txBox="1">
          <a:spLocks noChangeArrowheads="1"/>
        </xdr:cNvSpPr>
      </xdr:nvSpPr>
      <xdr:spPr bwMode="auto">
        <a:xfrm>
          <a:off x="2277936" y="4295775"/>
          <a:ext cx="1979739" cy="120015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______________________________Revisado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704851</xdr:colOff>
      <xdr:row>1</xdr:row>
      <xdr:rowOff>142876</xdr:rowOff>
    </xdr:from>
    <xdr:to>
      <xdr:col>1</xdr:col>
      <xdr:colOff>609601</xdr:colOff>
      <xdr:row>5</xdr:row>
      <xdr:rowOff>29443</xdr:rowOff>
    </xdr:to>
    <xdr:pic>
      <xdr:nvPicPr>
        <xdr:cNvPr id="14" name="Imagen 7" descr="LOGO TJA">
          <a:extLst>
            <a:ext uri="{FF2B5EF4-FFF2-40B4-BE49-F238E27FC236}">
              <a16:creationId xmlns:a16="http://schemas.microsoft.com/office/drawing/2014/main" id="{36560207-D6C6-4D23-A83D-E0565ADBC7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1" y="333376"/>
          <a:ext cx="666750" cy="65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20</xdr:row>
      <xdr:rowOff>171450</xdr:rowOff>
    </xdr:from>
    <xdr:to>
      <xdr:col>1</xdr:col>
      <xdr:colOff>1205865</xdr:colOff>
      <xdr:row>28</xdr:row>
      <xdr:rowOff>40005</xdr:rowOff>
    </xdr:to>
    <xdr:sp macro="" textlink="">
      <xdr:nvSpPr>
        <xdr:cNvPr id="12" name="Text Box 9">
          <a:extLst>
            <a:ext uri="{FF2B5EF4-FFF2-40B4-BE49-F238E27FC236}">
              <a16:creationId xmlns:a16="http://schemas.microsoft.com/office/drawing/2014/main" id="{A87C65D1-F8BE-4368-BE97-BDEF072148A0}"/>
            </a:ext>
          </a:extLst>
        </xdr:cNvPr>
        <xdr:cNvSpPr txBox="1">
          <a:spLocks noChangeArrowheads="1"/>
        </xdr:cNvSpPr>
      </xdr:nvSpPr>
      <xdr:spPr bwMode="auto">
        <a:xfrm>
          <a:off x="57150" y="4286250"/>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5</xdr:col>
      <xdr:colOff>295275</xdr:colOff>
      <xdr:row>21</xdr:row>
      <xdr:rowOff>0</xdr:rowOff>
    </xdr:from>
    <xdr:to>
      <xdr:col>6</xdr:col>
      <xdr:colOff>710566</xdr:colOff>
      <xdr:row>26</xdr:row>
      <xdr:rowOff>87630</xdr:rowOff>
    </xdr:to>
    <xdr:sp macro="" textlink="">
      <xdr:nvSpPr>
        <xdr:cNvPr id="13" name="Text Box 8">
          <a:extLst>
            <a:ext uri="{FF2B5EF4-FFF2-40B4-BE49-F238E27FC236}">
              <a16:creationId xmlns:a16="http://schemas.microsoft.com/office/drawing/2014/main" id="{A73AD0B2-6BE3-4440-BD9E-57DBA3663449}"/>
            </a:ext>
          </a:extLst>
        </xdr:cNvPr>
        <xdr:cNvSpPr txBox="1">
          <a:spLocks noChangeArrowheads="1"/>
        </xdr:cNvSpPr>
      </xdr:nvSpPr>
      <xdr:spPr bwMode="auto">
        <a:xfrm>
          <a:off x="7048500" y="4305300"/>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485775</xdr:colOff>
      <xdr:row>17</xdr:row>
      <xdr:rowOff>171450</xdr:rowOff>
    </xdr:from>
    <xdr:to>
      <xdr:col>1</xdr:col>
      <xdr:colOff>1080135</xdr:colOff>
      <xdr:row>18</xdr:row>
      <xdr:rowOff>0</xdr:rowOff>
    </xdr:to>
    <xdr:sp macro="" textlink="">
      <xdr:nvSpPr>
        <xdr:cNvPr id="18" name="Text Box 9">
          <a:extLst>
            <a:ext uri="{FF2B5EF4-FFF2-40B4-BE49-F238E27FC236}">
              <a16:creationId xmlns:a16="http://schemas.microsoft.com/office/drawing/2014/main" id="{00000000-0008-0000-0900-000012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2</xdr:col>
      <xdr:colOff>276225</xdr:colOff>
      <xdr:row>17</xdr:row>
      <xdr:rowOff>171450</xdr:rowOff>
    </xdr:from>
    <xdr:to>
      <xdr:col>5</xdr:col>
      <xdr:colOff>54450</xdr:colOff>
      <xdr:row>18</xdr:row>
      <xdr:rowOff>0</xdr:rowOff>
    </xdr:to>
    <xdr:sp macro="" textlink="">
      <xdr:nvSpPr>
        <xdr:cNvPr id="20" name="Text Box 8">
          <a:extLst>
            <a:ext uri="{FF2B5EF4-FFF2-40B4-BE49-F238E27FC236}">
              <a16:creationId xmlns:a16="http://schemas.microsoft.com/office/drawing/2014/main" id="{00000000-0008-0000-0900-000014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17</xdr:row>
      <xdr:rowOff>161925</xdr:rowOff>
    </xdr:from>
    <xdr:to>
      <xdr:col>6</xdr:col>
      <xdr:colOff>883919</xdr:colOff>
      <xdr:row>18</xdr:row>
      <xdr:rowOff>0</xdr:rowOff>
    </xdr:to>
    <xdr:sp macro="" textlink="">
      <xdr:nvSpPr>
        <xdr:cNvPr id="21" name="Text Box 8">
          <a:extLst>
            <a:ext uri="{FF2B5EF4-FFF2-40B4-BE49-F238E27FC236}">
              <a16:creationId xmlns:a16="http://schemas.microsoft.com/office/drawing/2014/main" id="{00000000-0008-0000-0900-000015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2</xdr:col>
      <xdr:colOff>608492</xdr:colOff>
      <xdr:row>16</xdr:row>
      <xdr:rowOff>142875</xdr:rowOff>
    </xdr:from>
    <xdr:to>
      <xdr:col>3</xdr:col>
      <xdr:colOff>1133476</xdr:colOff>
      <xdr:row>22</xdr:row>
      <xdr:rowOff>114300</xdr:rowOff>
    </xdr:to>
    <xdr:sp macro="" textlink="">
      <xdr:nvSpPr>
        <xdr:cNvPr id="22" name="Text Box 8">
          <a:extLst>
            <a:ext uri="{FF2B5EF4-FFF2-40B4-BE49-F238E27FC236}">
              <a16:creationId xmlns:a16="http://schemas.microsoft.com/office/drawing/2014/main" id="{00000000-0008-0000-0900-000016000000}"/>
            </a:ext>
          </a:extLst>
        </xdr:cNvPr>
        <xdr:cNvSpPr txBox="1">
          <a:spLocks noChangeArrowheads="1"/>
        </xdr:cNvSpPr>
      </xdr:nvSpPr>
      <xdr:spPr bwMode="auto">
        <a:xfrm>
          <a:off x="4275617" y="4791075"/>
          <a:ext cx="1915634" cy="103822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baseline="0">
              <a:solidFill>
                <a:srgbClr val="000000"/>
              </a:solidFill>
              <a:latin typeface="Arial"/>
              <a:cs typeface="Arial"/>
            </a:rPr>
            <a:t>Aprobado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1163511</xdr:colOff>
      <xdr:row>16</xdr:row>
      <xdr:rowOff>152400</xdr:rowOff>
    </xdr:from>
    <xdr:to>
      <xdr:col>2</xdr:col>
      <xdr:colOff>485775</xdr:colOff>
      <xdr:row>23</xdr:row>
      <xdr:rowOff>133350</xdr:rowOff>
    </xdr:to>
    <xdr:sp macro="" textlink="">
      <xdr:nvSpPr>
        <xdr:cNvPr id="23" name="Text Box 9">
          <a:extLst>
            <a:ext uri="{FF2B5EF4-FFF2-40B4-BE49-F238E27FC236}">
              <a16:creationId xmlns:a16="http://schemas.microsoft.com/office/drawing/2014/main" id="{00000000-0008-0000-0900-000017000000}"/>
            </a:ext>
          </a:extLst>
        </xdr:cNvPr>
        <xdr:cNvSpPr txBox="1">
          <a:spLocks noChangeArrowheads="1"/>
        </xdr:cNvSpPr>
      </xdr:nvSpPr>
      <xdr:spPr bwMode="auto">
        <a:xfrm>
          <a:off x="2154111" y="4800600"/>
          <a:ext cx="1998789" cy="120015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742950</xdr:colOff>
      <xdr:row>1</xdr:row>
      <xdr:rowOff>95250</xdr:rowOff>
    </xdr:from>
    <xdr:to>
      <xdr:col>1</xdr:col>
      <xdr:colOff>419100</xdr:colOff>
      <xdr:row>4</xdr:row>
      <xdr:rowOff>172317</xdr:rowOff>
    </xdr:to>
    <xdr:pic>
      <xdr:nvPicPr>
        <xdr:cNvPr id="10" name="Imagen 7" descr="LOGO TJA">
          <a:extLst>
            <a:ext uri="{FF2B5EF4-FFF2-40B4-BE49-F238E27FC236}">
              <a16:creationId xmlns:a16="http://schemas.microsoft.com/office/drawing/2014/main" id="{518FF96D-363D-44FE-A103-6FC1B69897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285750"/>
          <a:ext cx="666750" cy="65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133350</xdr:colOff>
      <xdr:row>16</xdr:row>
      <xdr:rowOff>161925</xdr:rowOff>
    </xdr:from>
    <xdr:to>
      <xdr:col>1</xdr:col>
      <xdr:colOff>1053465</xdr:colOff>
      <xdr:row>24</xdr:row>
      <xdr:rowOff>30480</xdr:rowOff>
    </xdr:to>
    <xdr:sp macro="" textlink="">
      <xdr:nvSpPr>
        <xdr:cNvPr id="8" name="Text Box 9">
          <a:extLst>
            <a:ext uri="{FF2B5EF4-FFF2-40B4-BE49-F238E27FC236}">
              <a16:creationId xmlns:a16="http://schemas.microsoft.com/office/drawing/2014/main" id="{C197A38B-66D1-43A2-85C5-3B60D4CAD507}"/>
            </a:ext>
          </a:extLst>
        </xdr:cNvPr>
        <xdr:cNvSpPr txBox="1">
          <a:spLocks noChangeArrowheads="1"/>
        </xdr:cNvSpPr>
      </xdr:nvSpPr>
      <xdr:spPr bwMode="auto">
        <a:xfrm>
          <a:off x="133350" y="4810125"/>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3</xdr:col>
      <xdr:colOff>1104900</xdr:colOff>
      <xdr:row>16</xdr:row>
      <xdr:rowOff>161925</xdr:rowOff>
    </xdr:from>
    <xdr:to>
      <xdr:col>5</xdr:col>
      <xdr:colOff>53341</xdr:colOff>
      <xdr:row>22</xdr:row>
      <xdr:rowOff>59055</xdr:rowOff>
    </xdr:to>
    <xdr:sp macro="" textlink="">
      <xdr:nvSpPr>
        <xdr:cNvPr id="9" name="Text Box 8">
          <a:extLst>
            <a:ext uri="{FF2B5EF4-FFF2-40B4-BE49-F238E27FC236}">
              <a16:creationId xmlns:a16="http://schemas.microsoft.com/office/drawing/2014/main" id="{A2414B42-6C3B-426D-B954-5AA1F7B9C11F}"/>
            </a:ext>
          </a:extLst>
        </xdr:cNvPr>
        <xdr:cNvSpPr txBox="1">
          <a:spLocks noChangeArrowheads="1"/>
        </xdr:cNvSpPr>
      </xdr:nvSpPr>
      <xdr:spPr bwMode="auto">
        <a:xfrm>
          <a:off x="6162675" y="4810125"/>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485775</xdr:colOff>
      <xdr:row>12</xdr:row>
      <xdr:rowOff>171450</xdr:rowOff>
    </xdr:from>
    <xdr:to>
      <xdr:col>1</xdr:col>
      <xdr:colOff>1080135</xdr:colOff>
      <xdr:row>13</xdr:row>
      <xdr:rowOff>0</xdr:rowOff>
    </xdr:to>
    <xdr:sp macro="" textlink="">
      <xdr:nvSpPr>
        <xdr:cNvPr id="10" name="Text Box 9">
          <a:extLst>
            <a:ext uri="{FF2B5EF4-FFF2-40B4-BE49-F238E27FC236}">
              <a16:creationId xmlns:a16="http://schemas.microsoft.com/office/drawing/2014/main" id="{00000000-0008-0000-0A00-00000A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12</xdr:row>
      <xdr:rowOff>161925</xdr:rowOff>
    </xdr:from>
    <xdr:to>
      <xdr:col>2</xdr:col>
      <xdr:colOff>621475</xdr:colOff>
      <xdr:row>13</xdr:row>
      <xdr:rowOff>0</xdr:rowOff>
    </xdr:to>
    <xdr:sp macro="" textlink="">
      <xdr:nvSpPr>
        <xdr:cNvPr id="11" name="Text Box 9">
          <a:extLst>
            <a:ext uri="{FF2B5EF4-FFF2-40B4-BE49-F238E27FC236}">
              <a16:creationId xmlns:a16="http://schemas.microsoft.com/office/drawing/2014/main" id="{00000000-0008-0000-0A00-00000B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12</xdr:row>
      <xdr:rowOff>171450</xdr:rowOff>
    </xdr:from>
    <xdr:to>
      <xdr:col>5</xdr:col>
      <xdr:colOff>54450</xdr:colOff>
      <xdr:row>13</xdr:row>
      <xdr:rowOff>0</xdr:rowOff>
    </xdr:to>
    <xdr:sp macro="" textlink="">
      <xdr:nvSpPr>
        <xdr:cNvPr id="12" name="Text Box 8">
          <a:extLst>
            <a:ext uri="{FF2B5EF4-FFF2-40B4-BE49-F238E27FC236}">
              <a16:creationId xmlns:a16="http://schemas.microsoft.com/office/drawing/2014/main" id="{00000000-0008-0000-0A00-00000C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12</xdr:row>
      <xdr:rowOff>161925</xdr:rowOff>
    </xdr:from>
    <xdr:to>
      <xdr:col>6</xdr:col>
      <xdr:colOff>0</xdr:colOff>
      <xdr:row>13</xdr:row>
      <xdr:rowOff>0</xdr:rowOff>
    </xdr:to>
    <xdr:sp macro="" textlink="">
      <xdr:nvSpPr>
        <xdr:cNvPr id="13" name="Text Box 8">
          <a:extLst>
            <a:ext uri="{FF2B5EF4-FFF2-40B4-BE49-F238E27FC236}">
              <a16:creationId xmlns:a16="http://schemas.microsoft.com/office/drawing/2014/main" id="{00000000-0008-0000-0A00-00000D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2</xdr:col>
      <xdr:colOff>360841</xdr:colOff>
      <xdr:row>10</xdr:row>
      <xdr:rowOff>152401</xdr:rowOff>
    </xdr:from>
    <xdr:to>
      <xdr:col>4</xdr:col>
      <xdr:colOff>84191</xdr:colOff>
      <xdr:row>15</xdr:row>
      <xdr:rowOff>123825</xdr:rowOff>
    </xdr:to>
    <xdr:sp macro="" textlink="">
      <xdr:nvSpPr>
        <xdr:cNvPr id="14" name="Text Box 8">
          <a:extLst>
            <a:ext uri="{FF2B5EF4-FFF2-40B4-BE49-F238E27FC236}">
              <a16:creationId xmlns:a16="http://schemas.microsoft.com/office/drawing/2014/main" id="{00000000-0008-0000-0A00-00000E000000}"/>
            </a:ext>
          </a:extLst>
        </xdr:cNvPr>
        <xdr:cNvSpPr txBox="1">
          <a:spLocks noChangeArrowheads="1"/>
        </xdr:cNvSpPr>
      </xdr:nvSpPr>
      <xdr:spPr bwMode="auto">
        <a:xfrm>
          <a:off x="4027966" y="2238376"/>
          <a:ext cx="2399875" cy="1104899"/>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1134936</xdr:colOff>
      <xdr:row>10</xdr:row>
      <xdr:rowOff>152400</xdr:rowOff>
    </xdr:from>
    <xdr:to>
      <xdr:col>2</xdr:col>
      <xdr:colOff>457200</xdr:colOff>
      <xdr:row>15</xdr:row>
      <xdr:rowOff>142875</xdr:rowOff>
    </xdr:to>
    <xdr:sp macro="" textlink="">
      <xdr:nvSpPr>
        <xdr:cNvPr id="15" name="Text Box 9">
          <a:extLst>
            <a:ext uri="{FF2B5EF4-FFF2-40B4-BE49-F238E27FC236}">
              <a16:creationId xmlns:a16="http://schemas.microsoft.com/office/drawing/2014/main" id="{00000000-0008-0000-0A00-00000F000000}"/>
            </a:ext>
          </a:extLst>
        </xdr:cNvPr>
        <xdr:cNvSpPr txBox="1">
          <a:spLocks noChangeArrowheads="1"/>
        </xdr:cNvSpPr>
      </xdr:nvSpPr>
      <xdr:spPr bwMode="auto">
        <a:xfrm>
          <a:off x="2125536" y="2238375"/>
          <a:ext cx="1998789" cy="112395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800100</xdr:colOff>
      <xdr:row>1</xdr:row>
      <xdr:rowOff>104775</xdr:rowOff>
    </xdr:from>
    <xdr:to>
      <xdr:col>1</xdr:col>
      <xdr:colOff>476250</xdr:colOff>
      <xdr:row>4</xdr:row>
      <xdr:rowOff>181842</xdr:rowOff>
    </xdr:to>
    <xdr:pic>
      <xdr:nvPicPr>
        <xdr:cNvPr id="18" name="Imagen 7" descr="LOGO TJA">
          <a:extLst>
            <a:ext uri="{FF2B5EF4-FFF2-40B4-BE49-F238E27FC236}">
              <a16:creationId xmlns:a16="http://schemas.microsoft.com/office/drawing/2014/main" id="{68955365-B602-4424-905F-D2DB37F3CC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95275"/>
          <a:ext cx="666750" cy="65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10</xdr:row>
      <xdr:rowOff>161925</xdr:rowOff>
    </xdr:from>
    <xdr:to>
      <xdr:col>1</xdr:col>
      <xdr:colOff>967740</xdr:colOff>
      <xdr:row>16</xdr:row>
      <xdr:rowOff>154305</xdr:rowOff>
    </xdr:to>
    <xdr:sp macro="" textlink="">
      <xdr:nvSpPr>
        <xdr:cNvPr id="9" name="Text Box 9">
          <a:extLst>
            <a:ext uri="{FF2B5EF4-FFF2-40B4-BE49-F238E27FC236}">
              <a16:creationId xmlns:a16="http://schemas.microsoft.com/office/drawing/2014/main" id="{DF164931-1167-4A93-9B60-36B18F61C64C}"/>
            </a:ext>
          </a:extLst>
        </xdr:cNvPr>
        <xdr:cNvSpPr txBox="1">
          <a:spLocks noChangeArrowheads="1"/>
        </xdr:cNvSpPr>
      </xdr:nvSpPr>
      <xdr:spPr bwMode="auto">
        <a:xfrm>
          <a:off x="47625" y="2247900"/>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3</xdr:col>
      <xdr:colOff>1143000</xdr:colOff>
      <xdr:row>10</xdr:row>
      <xdr:rowOff>180975</xdr:rowOff>
    </xdr:from>
    <xdr:to>
      <xdr:col>5</xdr:col>
      <xdr:colOff>91441</xdr:colOff>
      <xdr:row>15</xdr:row>
      <xdr:rowOff>11430</xdr:rowOff>
    </xdr:to>
    <xdr:sp macro="" textlink="">
      <xdr:nvSpPr>
        <xdr:cNvPr id="16" name="Text Box 8">
          <a:extLst>
            <a:ext uri="{FF2B5EF4-FFF2-40B4-BE49-F238E27FC236}">
              <a16:creationId xmlns:a16="http://schemas.microsoft.com/office/drawing/2014/main" id="{1665E698-20F8-431F-B48B-D3304E8A7663}"/>
            </a:ext>
          </a:extLst>
        </xdr:cNvPr>
        <xdr:cNvSpPr txBox="1">
          <a:spLocks noChangeArrowheads="1"/>
        </xdr:cNvSpPr>
      </xdr:nvSpPr>
      <xdr:spPr bwMode="auto">
        <a:xfrm>
          <a:off x="6200775" y="2266950"/>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876300</xdr:colOff>
      <xdr:row>29</xdr:row>
      <xdr:rowOff>0</xdr:rowOff>
    </xdr:from>
    <xdr:to>
      <xdr:col>1</xdr:col>
      <xdr:colOff>2374075</xdr:colOff>
      <xdr:row>29</xdr:row>
      <xdr:rowOff>116231</xdr:rowOff>
    </xdr:to>
    <xdr:sp macro="" textlink="">
      <xdr:nvSpPr>
        <xdr:cNvPr id="8" name="Text Box 9">
          <a:extLst>
            <a:ext uri="{FF2B5EF4-FFF2-40B4-BE49-F238E27FC236}">
              <a16:creationId xmlns:a16="http://schemas.microsoft.com/office/drawing/2014/main" id="{00000000-0008-0000-0B00-000008000000}"/>
            </a:ext>
          </a:extLst>
        </xdr:cNvPr>
        <xdr:cNvSpPr txBox="1">
          <a:spLocks noChangeArrowheads="1"/>
        </xdr:cNvSpPr>
      </xdr:nvSpPr>
      <xdr:spPr bwMode="auto">
        <a:xfrm>
          <a:off x="2009775" y="2876550"/>
          <a:ext cx="1497775" cy="108778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1</xdr:col>
      <xdr:colOff>1657350</xdr:colOff>
      <xdr:row>29</xdr:row>
      <xdr:rowOff>0</xdr:rowOff>
    </xdr:from>
    <xdr:to>
      <xdr:col>3</xdr:col>
      <xdr:colOff>1016475</xdr:colOff>
      <xdr:row>29</xdr:row>
      <xdr:rowOff>148423</xdr:rowOff>
    </xdr:to>
    <xdr:sp macro="" textlink="">
      <xdr:nvSpPr>
        <xdr:cNvPr id="9" name="Text Box 8">
          <a:extLst>
            <a:ext uri="{FF2B5EF4-FFF2-40B4-BE49-F238E27FC236}">
              <a16:creationId xmlns:a16="http://schemas.microsoft.com/office/drawing/2014/main" id="{00000000-0008-0000-0B00-000009000000}"/>
            </a:ext>
          </a:extLst>
        </xdr:cNvPr>
        <xdr:cNvSpPr txBox="1">
          <a:spLocks noChangeArrowheads="1"/>
        </xdr:cNvSpPr>
      </xdr:nvSpPr>
      <xdr:spPr bwMode="auto">
        <a:xfrm>
          <a:off x="2790825" y="2867025"/>
          <a:ext cx="3111975" cy="112949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0</xdr:col>
      <xdr:colOff>485775</xdr:colOff>
      <xdr:row>23</xdr:row>
      <xdr:rowOff>171450</xdr:rowOff>
    </xdr:from>
    <xdr:to>
      <xdr:col>1</xdr:col>
      <xdr:colOff>1080135</xdr:colOff>
      <xdr:row>24</xdr:row>
      <xdr:rowOff>0</xdr:rowOff>
    </xdr:to>
    <xdr:sp macro="" textlink="">
      <xdr:nvSpPr>
        <xdr:cNvPr id="7" name="Text Box 9">
          <a:extLst>
            <a:ext uri="{FF2B5EF4-FFF2-40B4-BE49-F238E27FC236}">
              <a16:creationId xmlns:a16="http://schemas.microsoft.com/office/drawing/2014/main" id="{00000000-0008-0000-0B00-000007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23</xdr:row>
      <xdr:rowOff>161925</xdr:rowOff>
    </xdr:from>
    <xdr:to>
      <xdr:col>2</xdr:col>
      <xdr:colOff>621475</xdr:colOff>
      <xdr:row>24</xdr:row>
      <xdr:rowOff>0</xdr:rowOff>
    </xdr:to>
    <xdr:sp macro="" textlink="">
      <xdr:nvSpPr>
        <xdr:cNvPr id="11" name="Text Box 9">
          <a:extLst>
            <a:ext uri="{FF2B5EF4-FFF2-40B4-BE49-F238E27FC236}">
              <a16:creationId xmlns:a16="http://schemas.microsoft.com/office/drawing/2014/main" id="{00000000-0008-0000-0B00-00000B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23</xdr:row>
      <xdr:rowOff>171450</xdr:rowOff>
    </xdr:from>
    <xdr:to>
      <xdr:col>5</xdr:col>
      <xdr:colOff>54450</xdr:colOff>
      <xdr:row>24</xdr:row>
      <xdr:rowOff>0</xdr:rowOff>
    </xdr:to>
    <xdr:sp macro="" textlink="">
      <xdr:nvSpPr>
        <xdr:cNvPr id="12" name="Text Box 8">
          <a:extLst>
            <a:ext uri="{FF2B5EF4-FFF2-40B4-BE49-F238E27FC236}">
              <a16:creationId xmlns:a16="http://schemas.microsoft.com/office/drawing/2014/main" id="{00000000-0008-0000-0B00-00000C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13</xdr:row>
      <xdr:rowOff>161925</xdr:rowOff>
    </xdr:from>
    <xdr:to>
      <xdr:col>6</xdr:col>
      <xdr:colOff>883919</xdr:colOff>
      <xdr:row>14</xdr:row>
      <xdr:rowOff>0</xdr:rowOff>
    </xdr:to>
    <xdr:sp macro="" textlink="">
      <xdr:nvSpPr>
        <xdr:cNvPr id="13" name="Text Box 8">
          <a:extLst>
            <a:ext uri="{FF2B5EF4-FFF2-40B4-BE49-F238E27FC236}">
              <a16:creationId xmlns:a16="http://schemas.microsoft.com/office/drawing/2014/main" id="{00000000-0008-0000-0B00-00000D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2</xdr:col>
      <xdr:colOff>408466</xdr:colOff>
      <xdr:row>22</xdr:row>
      <xdr:rowOff>142876</xdr:rowOff>
    </xdr:from>
    <xdr:to>
      <xdr:col>3</xdr:col>
      <xdr:colOff>1162050</xdr:colOff>
      <xdr:row>28</xdr:row>
      <xdr:rowOff>161925</xdr:rowOff>
    </xdr:to>
    <xdr:sp macro="" textlink="">
      <xdr:nvSpPr>
        <xdr:cNvPr id="14" name="Text Box 8">
          <a:extLst>
            <a:ext uri="{FF2B5EF4-FFF2-40B4-BE49-F238E27FC236}">
              <a16:creationId xmlns:a16="http://schemas.microsoft.com/office/drawing/2014/main" id="{00000000-0008-0000-0B00-00000E000000}"/>
            </a:ext>
          </a:extLst>
        </xdr:cNvPr>
        <xdr:cNvSpPr txBox="1">
          <a:spLocks noChangeArrowheads="1"/>
        </xdr:cNvSpPr>
      </xdr:nvSpPr>
      <xdr:spPr bwMode="auto">
        <a:xfrm>
          <a:off x="4047016" y="4724401"/>
          <a:ext cx="2001359" cy="1162049"/>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820611</xdr:colOff>
      <xdr:row>22</xdr:row>
      <xdr:rowOff>152400</xdr:rowOff>
    </xdr:from>
    <xdr:to>
      <xdr:col>2</xdr:col>
      <xdr:colOff>323850</xdr:colOff>
      <xdr:row>29</xdr:row>
      <xdr:rowOff>47625</xdr:rowOff>
    </xdr:to>
    <xdr:sp macro="" textlink="">
      <xdr:nvSpPr>
        <xdr:cNvPr id="15" name="Text Box 9">
          <a:extLst>
            <a:ext uri="{FF2B5EF4-FFF2-40B4-BE49-F238E27FC236}">
              <a16:creationId xmlns:a16="http://schemas.microsoft.com/office/drawing/2014/main" id="{00000000-0008-0000-0B00-00000F000000}"/>
            </a:ext>
          </a:extLst>
        </xdr:cNvPr>
        <xdr:cNvSpPr txBox="1">
          <a:spLocks noChangeArrowheads="1"/>
        </xdr:cNvSpPr>
      </xdr:nvSpPr>
      <xdr:spPr bwMode="auto">
        <a:xfrm>
          <a:off x="1954086" y="4733925"/>
          <a:ext cx="2008314" cy="122872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581025</xdr:colOff>
      <xdr:row>0</xdr:row>
      <xdr:rowOff>133350</xdr:rowOff>
    </xdr:from>
    <xdr:to>
      <xdr:col>1</xdr:col>
      <xdr:colOff>228600</xdr:colOff>
      <xdr:row>4</xdr:row>
      <xdr:rowOff>132733</xdr:rowOff>
    </xdr:to>
    <xdr:pic>
      <xdr:nvPicPr>
        <xdr:cNvPr id="18" name="Imagen 7" descr="LOGO TJA">
          <a:extLst>
            <a:ext uri="{FF2B5EF4-FFF2-40B4-BE49-F238E27FC236}">
              <a16:creationId xmlns:a16="http://schemas.microsoft.com/office/drawing/2014/main" id="{E8D4BBA5-18B2-4A01-BFBC-06E63B6648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133350"/>
          <a:ext cx="781050" cy="770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22</xdr:row>
      <xdr:rowOff>142875</xdr:rowOff>
    </xdr:from>
    <xdr:to>
      <xdr:col>1</xdr:col>
      <xdr:colOff>777240</xdr:colOff>
      <xdr:row>29</xdr:row>
      <xdr:rowOff>87630</xdr:rowOff>
    </xdr:to>
    <xdr:sp macro="" textlink="">
      <xdr:nvSpPr>
        <xdr:cNvPr id="16" name="Text Box 9">
          <a:extLst>
            <a:ext uri="{FF2B5EF4-FFF2-40B4-BE49-F238E27FC236}">
              <a16:creationId xmlns:a16="http://schemas.microsoft.com/office/drawing/2014/main" id="{7AFCE083-95EB-4696-A55B-02FF73A524AE}"/>
            </a:ext>
          </a:extLst>
        </xdr:cNvPr>
        <xdr:cNvSpPr txBox="1">
          <a:spLocks noChangeArrowheads="1"/>
        </xdr:cNvSpPr>
      </xdr:nvSpPr>
      <xdr:spPr bwMode="auto">
        <a:xfrm>
          <a:off x="0" y="4724400"/>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3</xdr:col>
      <xdr:colOff>1123950</xdr:colOff>
      <xdr:row>22</xdr:row>
      <xdr:rowOff>142875</xdr:rowOff>
    </xdr:from>
    <xdr:to>
      <xdr:col>5</xdr:col>
      <xdr:colOff>81916</xdr:colOff>
      <xdr:row>27</xdr:row>
      <xdr:rowOff>154305</xdr:rowOff>
    </xdr:to>
    <xdr:sp macro="" textlink="">
      <xdr:nvSpPr>
        <xdr:cNvPr id="17" name="Text Box 8">
          <a:extLst>
            <a:ext uri="{FF2B5EF4-FFF2-40B4-BE49-F238E27FC236}">
              <a16:creationId xmlns:a16="http://schemas.microsoft.com/office/drawing/2014/main" id="{47D5D7CD-4CD5-484F-88C5-2B754E5D4B89}"/>
            </a:ext>
          </a:extLst>
        </xdr:cNvPr>
        <xdr:cNvSpPr txBox="1">
          <a:spLocks noChangeArrowheads="1"/>
        </xdr:cNvSpPr>
      </xdr:nvSpPr>
      <xdr:spPr bwMode="auto">
        <a:xfrm>
          <a:off x="6010275" y="4724400"/>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390525</xdr:colOff>
      <xdr:row>11</xdr:row>
      <xdr:rowOff>171450</xdr:rowOff>
    </xdr:from>
    <xdr:to>
      <xdr:col>1</xdr:col>
      <xdr:colOff>984885</xdr:colOff>
      <xdr:row>12</xdr:row>
      <xdr:rowOff>0</xdr:rowOff>
    </xdr:to>
    <xdr:sp macro="" textlink="">
      <xdr:nvSpPr>
        <xdr:cNvPr id="6" name="Text Box 9">
          <a:extLst>
            <a:ext uri="{FF2B5EF4-FFF2-40B4-BE49-F238E27FC236}">
              <a16:creationId xmlns:a16="http://schemas.microsoft.com/office/drawing/2014/main" id="{00000000-0008-0000-0C00-000006000000}"/>
            </a:ext>
          </a:extLst>
        </xdr:cNvPr>
        <xdr:cNvSpPr txBox="1">
          <a:spLocks noChangeArrowheads="1"/>
        </xdr:cNvSpPr>
      </xdr:nvSpPr>
      <xdr:spPr bwMode="auto">
        <a:xfrm>
          <a:off x="390525" y="2371725"/>
          <a:ext cx="1356360" cy="65468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1247775</xdr:colOff>
      <xdr:row>11</xdr:row>
      <xdr:rowOff>171450</xdr:rowOff>
    </xdr:from>
    <xdr:to>
      <xdr:col>2</xdr:col>
      <xdr:colOff>631000</xdr:colOff>
      <xdr:row>12</xdr:row>
      <xdr:rowOff>0</xdr:rowOff>
    </xdr:to>
    <xdr:sp macro="" textlink="">
      <xdr:nvSpPr>
        <xdr:cNvPr id="7" name="Text Box 9">
          <a:extLst>
            <a:ext uri="{FF2B5EF4-FFF2-40B4-BE49-F238E27FC236}">
              <a16:creationId xmlns:a16="http://schemas.microsoft.com/office/drawing/2014/main" id="{00000000-0008-0000-0C00-000007000000}"/>
            </a:ext>
          </a:extLst>
        </xdr:cNvPr>
        <xdr:cNvSpPr txBox="1">
          <a:spLocks noChangeArrowheads="1"/>
        </xdr:cNvSpPr>
      </xdr:nvSpPr>
      <xdr:spPr bwMode="auto">
        <a:xfrm>
          <a:off x="2009775" y="2371725"/>
          <a:ext cx="1497775" cy="108778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1</xdr:col>
      <xdr:colOff>2105025</xdr:colOff>
      <xdr:row>11</xdr:row>
      <xdr:rowOff>171450</xdr:rowOff>
    </xdr:from>
    <xdr:to>
      <xdr:col>4</xdr:col>
      <xdr:colOff>854550</xdr:colOff>
      <xdr:row>12</xdr:row>
      <xdr:rowOff>0</xdr:rowOff>
    </xdr:to>
    <xdr:sp macro="" textlink="">
      <xdr:nvSpPr>
        <xdr:cNvPr id="8" name="Text Box 8">
          <a:extLst>
            <a:ext uri="{FF2B5EF4-FFF2-40B4-BE49-F238E27FC236}">
              <a16:creationId xmlns:a16="http://schemas.microsoft.com/office/drawing/2014/main" id="{00000000-0008-0000-0C00-000008000000}"/>
            </a:ext>
          </a:extLst>
        </xdr:cNvPr>
        <xdr:cNvSpPr txBox="1">
          <a:spLocks noChangeArrowheads="1"/>
        </xdr:cNvSpPr>
      </xdr:nvSpPr>
      <xdr:spPr bwMode="auto">
        <a:xfrm>
          <a:off x="2867025" y="2371725"/>
          <a:ext cx="3111975" cy="112949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228600</xdr:colOff>
      <xdr:row>11</xdr:row>
      <xdr:rowOff>171450</xdr:rowOff>
    </xdr:from>
    <xdr:to>
      <xdr:col>6</xdr:col>
      <xdr:colOff>760094</xdr:colOff>
      <xdr:row>12</xdr:row>
      <xdr:rowOff>0</xdr:rowOff>
    </xdr:to>
    <xdr:sp macro="" textlink="">
      <xdr:nvSpPr>
        <xdr:cNvPr id="9" name="Text Box 8">
          <a:extLst>
            <a:ext uri="{FF2B5EF4-FFF2-40B4-BE49-F238E27FC236}">
              <a16:creationId xmlns:a16="http://schemas.microsoft.com/office/drawing/2014/main" id="{00000000-0008-0000-0C00-000009000000}"/>
            </a:ext>
          </a:extLst>
        </xdr:cNvPr>
        <xdr:cNvSpPr txBox="1">
          <a:spLocks noChangeArrowheads="1"/>
        </xdr:cNvSpPr>
      </xdr:nvSpPr>
      <xdr:spPr bwMode="auto">
        <a:xfrm>
          <a:off x="5353050" y="2371725"/>
          <a:ext cx="2331719" cy="8480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0</xdr:col>
      <xdr:colOff>485775</xdr:colOff>
      <xdr:row>12</xdr:row>
      <xdr:rowOff>171450</xdr:rowOff>
    </xdr:from>
    <xdr:to>
      <xdr:col>1</xdr:col>
      <xdr:colOff>1080135</xdr:colOff>
      <xdr:row>13</xdr:row>
      <xdr:rowOff>0</xdr:rowOff>
    </xdr:to>
    <xdr:sp macro="" textlink="">
      <xdr:nvSpPr>
        <xdr:cNvPr id="34" name="Text Box 9">
          <a:extLst>
            <a:ext uri="{FF2B5EF4-FFF2-40B4-BE49-F238E27FC236}">
              <a16:creationId xmlns:a16="http://schemas.microsoft.com/office/drawing/2014/main" id="{00000000-0008-0000-0C00-000022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12</xdr:row>
      <xdr:rowOff>161925</xdr:rowOff>
    </xdr:from>
    <xdr:to>
      <xdr:col>2</xdr:col>
      <xdr:colOff>621475</xdr:colOff>
      <xdr:row>13</xdr:row>
      <xdr:rowOff>0</xdr:rowOff>
    </xdr:to>
    <xdr:sp macro="" textlink="">
      <xdr:nvSpPr>
        <xdr:cNvPr id="35" name="Text Box 9">
          <a:extLst>
            <a:ext uri="{FF2B5EF4-FFF2-40B4-BE49-F238E27FC236}">
              <a16:creationId xmlns:a16="http://schemas.microsoft.com/office/drawing/2014/main" id="{00000000-0008-0000-0C00-000023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12</xdr:row>
      <xdr:rowOff>171450</xdr:rowOff>
    </xdr:from>
    <xdr:to>
      <xdr:col>5</xdr:col>
      <xdr:colOff>54450</xdr:colOff>
      <xdr:row>13</xdr:row>
      <xdr:rowOff>0</xdr:rowOff>
    </xdr:to>
    <xdr:sp macro="" textlink="">
      <xdr:nvSpPr>
        <xdr:cNvPr id="36" name="Text Box 8">
          <a:extLst>
            <a:ext uri="{FF2B5EF4-FFF2-40B4-BE49-F238E27FC236}">
              <a16:creationId xmlns:a16="http://schemas.microsoft.com/office/drawing/2014/main" id="{00000000-0008-0000-0C00-000024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12</xdr:row>
      <xdr:rowOff>161925</xdr:rowOff>
    </xdr:from>
    <xdr:to>
      <xdr:col>6</xdr:col>
      <xdr:colOff>883919</xdr:colOff>
      <xdr:row>13</xdr:row>
      <xdr:rowOff>0</xdr:rowOff>
    </xdr:to>
    <xdr:sp macro="" textlink="">
      <xdr:nvSpPr>
        <xdr:cNvPr id="37" name="Text Box 8">
          <a:extLst>
            <a:ext uri="{FF2B5EF4-FFF2-40B4-BE49-F238E27FC236}">
              <a16:creationId xmlns:a16="http://schemas.microsoft.com/office/drawing/2014/main" id="{00000000-0008-0000-0C00-000025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3</xdr:col>
      <xdr:colOff>84616</xdr:colOff>
      <xdr:row>11</xdr:row>
      <xdr:rowOff>152401</xdr:rowOff>
    </xdr:from>
    <xdr:to>
      <xdr:col>4</xdr:col>
      <xdr:colOff>963666</xdr:colOff>
      <xdr:row>18</xdr:row>
      <xdr:rowOff>70107</xdr:rowOff>
    </xdr:to>
    <xdr:sp macro="" textlink="">
      <xdr:nvSpPr>
        <xdr:cNvPr id="38" name="Text Box 8">
          <a:extLst>
            <a:ext uri="{FF2B5EF4-FFF2-40B4-BE49-F238E27FC236}">
              <a16:creationId xmlns:a16="http://schemas.microsoft.com/office/drawing/2014/main" id="{00000000-0008-0000-0C00-000026000000}"/>
            </a:ext>
          </a:extLst>
        </xdr:cNvPr>
        <xdr:cNvSpPr txBox="1">
          <a:spLocks noChangeArrowheads="1"/>
        </xdr:cNvSpPr>
      </xdr:nvSpPr>
      <xdr:spPr bwMode="auto">
        <a:xfrm>
          <a:off x="4100991" y="2930526"/>
          <a:ext cx="1990300" cy="115595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baseline="0">
              <a:solidFill>
                <a:srgbClr val="000000"/>
              </a:solidFill>
              <a:latin typeface="Arial"/>
              <a:cs typeface="Arial"/>
            </a:rPr>
            <a:t>Aprobado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1411161</xdr:colOff>
      <xdr:row>11</xdr:row>
      <xdr:rowOff>152400</xdr:rowOff>
    </xdr:from>
    <xdr:to>
      <xdr:col>3</xdr:col>
      <xdr:colOff>28575</xdr:colOff>
      <xdr:row>18</xdr:row>
      <xdr:rowOff>133350</xdr:rowOff>
    </xdr:to>
    <xdr:sp macro="" textlink="">
      <xdr:nvSpPr>
        <xdr:cNvPr id="39" name="Text Box 9">
          <a:extLst>
            <a:ext uri="{FF2B5EF4-FFF2-40B4-BE49-F238E27FC236}">
              <a16:creationId xmlns:a16="http://schemas.microsoft.com/office/drawing/2014/main" id="{00000000-0008-0000-0C00-000027000000}"/>
            </a:ext>
          </a:extLst>
        </xdr:cNvPr>
        <xdr:cNvSpPr txBox="1">
          <a:spLocks noChangeArrowheads="1"/>
        </xdr:cNvSpPr>
      </xdr:nvSpPr>
      <xdr:spPr bwMode="auto">
        <a:xfrm>
          <a:off x="2173161" y="2924175"/>
          <a:ext cx="1874964" cy="120015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1</xdr:col>
      <xdr:colOff>38100</xdr:colOff>
      <xdr:row>1</xdr:row>
      <xdr:rowOff>28575</xdr:rowOff>
    </xdr:from>
    <xdr:to>
      <xdr:col>1</xdr:col>
      <xdr:colOff>819150</xdr:colOff>
      <xdr:row>5</xdr:row>
      <xdr:rowOff>27958</xdr:rowOff>
    </xdr:to>
    <xdr:pic>
      <xdr:nvPicPr>
        <xdr:cNvPr id="14" name="Imagen 7" descr="LOGO TJA">
          <a:extLst>
            <a:ext uri="{FF2B5EF4-FFF2-40B4-BE49-F238E27FC236}">
              <a16:creationId xmlns:a16="http://schemas.microsoft.com/office/drawing/2014/main" id="{4E8F9A4E-2AE0-4A37-B433-A0BEDF5F3C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100" y="219075"/>
          <a:ext cx="781050" cy="770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11</xdr:row>
      <xdr:rowOff>142875</xdr:rowOff>
    </xdr:from>
    <xdr:to>
      <xdr:col>1</xdr:col>
      <xdr:colOff>1148715</xdr:colOff>
      <xdr:row>19</xdr:row>
      <xdr:rowOff>11430</xdr:rowOff>
    </xdr:to>
    <xdr:sp macro="" textlink="">
      <xdr:nvSpPr>
        <xdr:cNvPr id="13" name="Text Box 9">
          <a:extLst>
            <a:ext uri="{FF2B5EF4-FFF2-40B4-BE49-F238E27FC236}">
              <a16:creationId xmlns:a16="http://schemas.microsoft.com/office/drawing/2014/main" id="{BADB300C-BB15-4658-A24E-1532B4354A3C}"/>
            </a:ext>
          </a:extLst>
        </xdr:cNvPr>
        <xdr:cNvSpPr txBox="1">
          <a:spLocks noChangeArrowheads="1"/>
        </xdr:cNvSpPr>
      </xdr:nvSpPr>
      <xdr:spPr bwMode="auto">
        <a:xfrm>
          <a:off x="0" y="2914650"/>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4</xdr:col>
      <xdr:colOff>984250</xdr:colOff>
      <xdr:row>11</xdr:row>
      <xdr:rowOff>136525</xdr:rowOff>
    </xdr:from>
    <xdr:to>
      <xdr:col>6</xdr:col>
      <xdr:colOff>691516</xdr:colOff>
      <xdr:row>17</xdr:row>
      <xdr:rowOff>33655</xdr:rowOff>
    </xdr:to>
    <xdr:sp macro="" textlink="">
      <xdr:nvSpPr>
        <xdr:cNvPr id="15" name="Text Box 8">
          <a:extLst>
            <a:ext uri="{FF2B5EF4-FFF2-40B4-BE49-F238E27FC236}">
              <a16:creationId xmlns:a16="http://schemas.microsoft.com/office/drawing/2014/main" id="{ACA4661E-C96F-4BDF-AEB1-BFCA07EA45D8}"/>
            </a:ext>
          </a:extLst>
        </xdr:cNvPr>
        <xdr:cNvSpPr txBox="1">
          <a:spLocks noChangeArrowheads="1"/>
        </xdr:cNvSpPr>
      </xdr:nvSpPr>
      <xdr:spPr bwMode="auto">
        <a:xfrm>
          <a:off x="6111875" y="2914650"/>
          <a:ext cx="1501141" cy="9766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1476375</xdr:colOff>
      <xdr:row>17</xdr:row>
      <xdr:rowOff>0</xdr:rowOff>
    </xdr:from>
    <xdr:to>
      <xdr:col>2</xdr:col>
      <xdr:colOff>859600</xdr:colOff>
      <xdr:row>17</xdr:row>
      <xdr:rowOff>106706</xdr:rowOff>
    </xdr:to>
    <xdr:sp macro="" textlink="">
      <xdr:nvSpPr>
        <xdr:cNvPr id="7" name="Text Box 9">
          <a:extLst>
            <a:ext uri="{FF2B5EF4-FFF2-40B4-BE49-F238E27FC236}">
              <a16:creationId xmlns:a16="http://schemas.microsoft.com/office/drawing/2014/main" id="{00000000-0008-0000-0D00-000007000000}"/>
            </a:ext>
          </a:extLst>
        </xdr:cNvPr>
        <xdr:cNvSpPr txBox="1">
          <a:spLocks noChangeArrowheads="1"/>
        </xdr:cNvSpPr>
      </xdr:nvSpPr>
      <xdr:spPr bwMode="auto">
        <a:xfrm>
          <a:off x="2238375" y="2362200"/>
          <a:ext cx="1497775" cy="108778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200025</xdr:colOff>
      <xdr:row>17</xdr:row>
      <xdr:rowOff>0</xdr:rowOff>
    </xdr:from>
    <xdr:to>
      <xdr:col>5</xdr:col>
      <xdr:colOff>25875</xdr:colOff>
      <xdr:row>17</xdr:row>
      <xdr:rowOff>157948</xdr:rowOff>
    </xdr:to>
    <xdr:sp macro="" textlink="">
      <xdr:nvSpPr>
        <xdr:cNvPr id="8" name="Text Box 8">
          <a:extLst>
            <a:ext uri="{FF2B5EF4-FFF2-40B4-BE49-F238E27FC236}">
              <a16:creationId xmlns:a16="http://schemas.microsoft.com/office/drawing/2014/main" id="{00000000-0008-0000-0D00-000008000000}"/>
            </a:ext>
          </a:extLst>
        </xdr:cNvPr>
        <xdr:cNvSpPr txBox="1">
          <a:spLocks noChangeArrowheads="1"/>
        </xdr:cNvSpPr>
      </xdr:nvSpPr>
      <xdr:spPr bwMode="auto">
        <a:xfrm>
          <a:off x="3076575" y="2371725"/>
          <a:ext cx="3111975" cy="112949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0</xdr:col>
      <xdr:colOff>485775</xdr:colOff>
      <xdr:row>11</xdr:row>
      <xdr:rowOff>171450</xdr:rowOff>
    </xdr:from>
    <xdr:to>
      <xdr:col>1</xdr:col>
      <xdr:colOff>1080135</xdr:colOff>
      <xdr:row>12</xdr:row>
      <xdr:rowOff>0</xdr:rowOff>
    </xdr:to>
    <xdr:sp macro="" textlink="">
      <xdr:nvSpPr>
        <xdr:cNvPr id="10" name="Text Box 9">
          <a:extLst>
            <a:ext uri="{FF2B5EF4-FFF2-40B4-BE49-F238E27FC236}">
              <a16:creationId xmlns:a16="http://schemas.microsoft.com/office/drawing/2014/main" id="{00000000-0008-0000-0D00-00000A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11</xdr:row>
      <xdr:rowOff>161925</xdr:rowOff>
    </xdr:from>
    <xdr:to>
      <xdr:col>2</xdr:col>
      <xdr:colOff>621475</xdr:colOff>
      <xdr:row>12</xdr:row>
      <xdr:rowOff>0</xdr:rowOff>
    </xdr:to>
    <xdr:sp macro="" textlink="">
      <xdr:nvSpPr>
        <xdr:cNvPr id="11" name="Text Box 9">
          <a:extLst>
            <a:ext uri="{FF2B5EF4-FFF2-40B4-BE49-F238E27FC236}">
              <a16:creationId xmlns:a16="http://schemas.microsoft.com/office/drawing/2014/main" id="{00000000-0008-0000-0D00-00000B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11</xdr:row>
      <xdr:rowOff>171450</xdr:rowOff>
    </xdr:from>
    <xdr:to>
      <xdr:col>5</xdr:col>
      <xdr:colOff>54450</xdr:colOff>
      <xdr:row>12</xdr:row>
      <xdr:rowOff>0</xdr:rowOff>
    </xdr:to>
    <xdr:sp macro="" textlink="">
      <xdr:nvSpPr>
        <xdr:cNvPr id="12" name="Text Box 8">
          <a:extLst>
            <a:ext uri="{FF2B5EF4-FFF2-40B4-BE49-F238E27FC236}">
              <a16:creationId xmlns:a16="http://schemas.microsoft.com/office/drawing/2014/main" id="{00000000-0008-0000-0D00-00000C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11</xdr:row>
      <xdr:rowOff>161925</xdr:rowOff>
    </xdr:from>
    <xdr:to>
      <xdr:col>6</xdr:col>
      <xdr:colOff>883919</xdr:colOff>
      <xdr:row>12</xdr:row>
      <xdr:rowOff>0</xdr:rowOff>
    </xdr:to>
    <xdr:sp macro="" textlink="">
      <xdr:nvSpPr>
        <xdr:cNvPr id="13" name="Text Box 8">
          <a:extLst>
            <a:ext uri="{FF2B5EF4-FFF2-40B4-BE49-F238E27FC236}">
              <a16:creationId xmlns:a16="http://schemas.microsoft.com/office/drawing/2014/main" id="{00000000-0008-0000-0D00-00000D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3</xdr:col>
      <xdr:colOff>94141</xdr:colOff>
      <xdr:row>11</xdr:row>
      <xdr:rowOff>1</xdr:rowOff>
    </xdr:from>
    <xdr:to>
      <xdr:col>4</xdr:col>
      <xdr:colOff>979541</xdr:colOff>
      <xdr:row>17</xdr:row>
      <xdr:rowOff>108207</xdr:rowOff>
    </xdr:to>
    <xdr:sp macro="" textlink="">
      <xdr:nvSpPr>
        <xdr:cNvPr id="14" name="Text Box 8">
          <a:extLst>
            <a:ext uri="{FF2B5EF4-FFF2-40B4-BE49-F238E27FC236}">
              <a16:creationId xmlns:a16="http://schemas.microsoft.com/office/drawing/2014/main" id="{00000000-0008-0000-0D00-00000E000000}"/>
            </a:ext>
          </a:extLst>
        </xdr:cNvPr>
        <xdr:cNvSpPr txBox="1">
          <a:spLocks noChangeArrowheads="1"/>
        </xdr:cNvSpPr>
      </xdr:nvSpPr>
      <xdr:spPr bwMode="auto">
        <a:xfrm>
          <a:off x="4113691" y="2200276"/>
          <a:ext cx="1990300" cy="11369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baseline="0">
              <a:solidFill>
                <a:srgbClr val="000000"/>
              </a:solidFill>
              <a:latin typeface="Arial"/>
              <a:cs typeface="Arial"/>
            </a:rPr>
            <a:t>Aprobado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1354010</xdr:colOff>
      <xdr:row>11</xdr:row>
      <xdr:rowOff>9525</xdr:rowOff>
    </xdr:from>
    <xdr:to>
      <xdr:col>3</xdr:col>
      <xdr:colOff>28575</xdr:colOff>
      <xdr:row>17</xdr:row>
      <xdr:rowOff>180975</xdr:rowOff>
    </xdr:to>
    <xdr:sp macro="" textlink="">
      <xdr:nvSpPr>
        <xdr:cNvPr id="15" name="Text Box 9">
          <a:extLst>
            <a:ext uri="{FF2B5EF4-FFF2-40B4-BE49-F238E27FC236}">
              <a16:creationId xmlns:a16="http://schemas.microsoft.com/office/drawing/2014/main" id="{00000000-0008-0000-0D00-00000F000000}"/>
            </a:ext>
          </a:extLst>
        </xdr:cNvPr>
        <xdr:cNvSpPr txBox="1">
          <a:spLocks noChangeArrowheads="1"/>
        </xdr:cNvSpPr>
      </xdr:nvSpPr>
      <xdr:spPr bwMode="auto">
        <a:xfrm>
          <a:off x="2116010" y="2209800"/>
          <a:ext cx="1932115" cy="120015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695325</xdr:colOff>
      <xdr:row>1</xdr:row>
      <xdr:rowOff>76200</xdr:rowOff>
    </xdr:from>
    <xdr:to>
      <xdr:col>1</xdr:col>
      <xdr:colOff>714375</xdr:colOff>
      <xdr:row>5</xdr:row>
      <xdr:rowOff>75583</xdr:rowOff>
    </xdr:to>
    <xdr:pic>
      <xdr:nvPicPr>
        <xdr:cNvPr id="18" name="Imagen 7" descr="LOGO TJA">
          <a:extLst>
            <a:ext uri="{FF2B5EF4-FFF2-40B4-BE49-F238E27FC236}">
              <a16:creationId xmlns:a16="http://schemas.microsoft.com/office/drawing/2014/main" id="{06399CEB-C366-4CF3-9285-B29F7F9E86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325" y="266700"/>
          <a:ext cx="781050" cy="770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85725</xdr:colOff>
      <xdr:row>11</xdr:row>
      <xdr:rowOff>9525</xdr:rowOff>
    </xdr:from>
    <xdr:to>
      <xdr:col>1</xdr:col>
      <xdr:colOff>1234440</xdr:colOff>
      <xdr:row>18</xdr:row>
      <xdr:rowOff>68580</xdr:rowOff>
    </xdr:to>
    <xdr:sp macro="" textlink="">
      <xdr:nvSpPr>
        <xdr:cNvPr id="16" name="Text Box 9">
          <a:extLst>
            <a:ext uri="{FF2B5EF4-FFF2-40B4-BE49-F238E27FC236}">
              <a16:creationId xmlns:a16="http://schemas.microsoft.com/office/drawing/2014/main" id="{00058A97-1E8E-4AC8-8F80-7BD303BFD956}"/>
            </a:ext>
          </a:extLst>
        </xdr:cNvPr>
        <xdr:cNvSpPr txBox="1">
          <a:spLocks noChangeArrowheads="1"/>
        </xdr:cNvSpPr>
      </xdr:nvSpPr>
      <xdr:spPr bwMode="auto">
        <a:xfrm>
          <a:off x="85725" y="2209800"/>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4</xdr:col>
      <xdr:colOff>1019175</xdr:colOff>
      <xdr:row>11</xdr:row>
      <xdr:rowOff>9525</xdr:rowOff>
    </xdr:from>
    <xdr:to>
      <xdr:col>6</xdr:col>
      <xdr:colOff>720091</xdr:colOff>
      <xdr:row>16</xdr:row>
      <xdr:rowOff>97155</xdr:rowOff>
    </xdr:to>
    <xdr:sp macro="" textlink="">
      <xdr:nvSpPr>
        <xdr:cNvPr id="17" name="Text Box 8">
          <a:extLst>
            <a:ext uri="{FF2B5EF4-FFF2-40B4-BE49-F238E27FC236}">
              <a16:creationId xmlns:a16="http://schemas.microsoft.com/office/drawing/2014/main" id="{0819D0DE-0250-44AB-B457-BD0C223A0BF4}"/>
            </a:ext>
          </a:extLst>
        </xdr:cNvPr>
        <xdr:cNvSpPr txBox="1">
          <a:spLocks noChangeArrowheads="1"/>
        </xdr:cNvSpPr>
      </xdr:nvSpPr>
      <xdr:spPr bwMode="auto">
        <a:xfrm>
          <a:off x="6143625" y="2209800"/>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56</xdr:row>
      <xdr:rowOff>184150</xdr:rowOff>
    </xdr:from>
    <xdr:to>
      <xdr:col>3</xdr:col>
      <xdr:colOff>1247775</xdr:colOff>
      <xdr:row>60</xdr:row>
      <xdr:rowOff>6350</xdr:rowOff>
    </xdr:to>
    <xdr:sp macro="" textlink="">
      <xdr:nvSpPr>
        <xdr:cNvPr id="6" name="3 CuadroTexto">
          <a:extLst>
            <a:ext uri="{FF2B5EF4-FFF2-40B4-BE49-F238E27FC236}">
              <a16:creationId xmlns:a16="http://schemas.microsoft.com/office/drawing/2014/main" id="{00000000-0008-0000-0E00-000006000000}"/>
            </a:ext>
          </a:extLst>
        </xdr:cNvPr>
        <xdr:cNvSpPr txBox="1"/>
      </xdr:nvSpPr>
      <xdr:spPr>
        <a:xfrm>
          <a:off x="0" y="9290050"/>
          <a:ext cx="6524625" cy="584200"/>
        </a:xfrm>
        <a:prstGeom prst="rect">
          <a:avLst/>
        </a:prstGeom>
        <a:solidFill>
          <a:schemeClr val="accent5">
            <a:lumMod val="20000"/>
            <a:lumOff val="80000"/>
          </a:schemeClr>
        </a:solidFill>
        <a:ln w="9525" cmpd="sng">
          <a:solidFill>
            <a:srgbClr val="44546A">
              <a:lumMod val="40000"/>
              <a:lumOff val="60000"/>
            </a:srgbClr>
          </a:solidFill>
        </a:ln>
        <a:effectLst>
          <a:outerShdw blurRad="50800" dist="38100" dir="5400000" algn="t" rotWithShape="0">
            <a:prstClr val="black">
              <a:alpha val="40000"/>
            </a:prstClr>
          </a:outerShdw>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Instructivo de llenado:</a:t>
          </a:r>
          <a:r>
            <a:rPr kumimoji="0" lang="es-E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4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 PERIODO ACTUAL (20XN): </a:t>
          </a: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Muestra el saldo de cada uno de los rubros al periodo actual.</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 PERIODO ANTERIOR (20XN-1): </a:t>
          </a: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Muestra el saldo de cada uno de los rubros del periodo anterior. </a:t>
          </a:r>
          <a:endParaRPr kumimoji="0" lang="es-ES" sz="900" b="0" i="1"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xdr:txBody>
    </xdr:sp>
    <xdr:clientData/>
  </xdr:twoCellAnchor>
  <xdr:twoCellAnchor>
    <xdr:from>
      <xdr:col>1</xdr:col>
      <xdr:colOff>571500</xdr:colOff>
      <xdr:row>51</xdr:row>
      <xdr:rowOff>0</xdr:rowOff>
    </xdr:from>
    <xdr:to>
      <xdr:col>1</xdr:col>
      <xdr:colOff>2069275</xdr:colOff>
      <xdr:row>52</xdr:row>
      <xdr:rowOff>106706</xdr:rowOff>
    </xdr:to>
    <xdr:sp macro="" textlink="">
      <xdr:nvSpPr>
        <xdr:cNvPr id="8" name="Text Box 9">
          <a:extLst>
            <a:ext uri="{FF2B5EF4-FFF2-40B4-BE49-F238E27FC236}">
              <a16:creationId xmlns:a16="http://schemas.microsoft.com/office/drawing/2014/main" id="{00000000-0008-0000-0E00-000008000000}"/>
            </a:ext>
          </a:extLst>
        </xdr:cNvPr>
        <xdr:cNvSpPr txBox="1">
          <a:spLocks noChangeArrowheads="1"/>
        </xdr:cNvSpPr>
      </xdr:nvSpPr>
      <xdr:spPr bwMode="auto">
        <a:xfrm>
          <a:off x="1533525" y="4886325"/>
          <a:ext cx="1497775" cy="108778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1</xdr:col>
      <xdr:colOff>1181100</xdr:colOff>
      <xdr:row>51</xdr:row>
      <xdr:rowOff>0</xdr:rowOff>
    </xdr:from>
    <xdr:to>
      <xdr:col>3</xdr:col>
      <xdr:colOff>273525</xdr:colOff>
      <xdr:row>52</xdr:row>
      <xdr:rowOff>138898</xdr:rowOff>
    </xdr:to>
    <xdr:sp macro="" textlink="">
      <xdr:nvSpPr>
        <xdr:cNvPr id="10" name="Text Box 8">
          <a:extLst>
            <a:ext uri="{FF2B5EF4-FFF2-40B4-BE49-F238E27FC236}">
              <a16:creationId xmlns:a16="http://schemas.microsoft.com/office/drawing/2014/main" id="{00000000-0008-0000-0E00-00000A000000}"/>
            </a:ext>
          </a:extLst>
        </xdr:cNvPr>
        <xdr:cNvSpPr txBox="1">
          <a:spLocks noChangeArrowheads="1"/>
        </xdr:cNvSpPr>
      </xdr:nvSpPr>
      <xdr:spPr bwMode="auto">
        <a:xfrm>
          <a:off x="2143125" y="4876800"/>
          <a:ext cx="3111975" cy="112949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2</xdr:col>
      <xdr:colOff>714375</xdr:colOff>
      <xdr:row>51</xdr:row>
      <xdr:rowOff>0</xdr:rowOff>
    </xdr:from>
    <xdr:to>
      <xdr:col>4</xdr:col>
      <xdr:colOff>521969</xdr:colOff>
      <xdr:row>51</xdr:row>
      <xdr:rowOff>38375</xdr:rowOff>
    </xdr:to>
    <xdr:sp macro="" textlink="">
      <xdr:nvSpPr>
        <xdr:cNvPr id="11" name="Text Box 8">
          <a:extLst>
            <a:ext uri="{FF2B5EF4-FFF2-40B4-BE49-F238E27FC236}">
              <a16:creationId xmlns:a16="http://schemas.microsoft.com/office/drawing/2014/main" id="{00000000-0008-0000-0E00-00000B000000}"/>
            </a:ext>
          </a:extLst>
        </xdr:cNvPr>
        <xdr:cNvSpPr txBox="1">
          <a:spLocks noChangeArrowheads="1"/>
        </xdr:cNvSpPr>
      </xdr:nvSpPr>
      <xdr:spPr bwMode="auto">
        <a:xfrm>
          <a:off x="4429125" y="4867275"/>
          <a:ext cx="2331719" cy="8480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0</xdr:col>
      <xdr:colOff>485775</xdr:colOff>
      <xdr:row>45</xdr:row>
      <xdr:rowOff>171450</xdr:rowOff>
    </xdr:from>
    <xdr:to>
      <xdr:col>1</xdr:col>
      <xdr:colOff>1080135</xdr:colOff>
      <xdr:row>46</xdr:row>
      <xdr:rowOff>0</xdr:rowOff>
    </xdr:to>
    <xdr:sp macro="" textlink="">
      <xdr:nvSpPr>
        <xdr:cNvPr id="9" name="Text Box 9">
          <a:extLst>
            <a:ext uri="{FF2B5EF4-FFF2-40B4-BE49-F238E27FC236}">
              <a16:creationId xmlns:a16="http://schemas.microsoft.com/office/drawing/2014/main" id="{00000000-0008-0000-0E00-000009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45</xdr:row>
      <xdr:rowOff>161925</xdr:rowOff>
    </xdr:from>
    <xdr:to>
      <xdr:col>2</xdr:col>
      <xdr:colOff>621475</xdr:colOff>
      <xdr:row>46</xdr:row>
      <xdr:rowOff>0</xdr:rowOff>
    </xdr:to>
    <xdr:sp macro="" textlink="">
      <xdr:nvSpPr>
        <xdr:cNvPr id="12" name="Text Box 9">
          <a:extLst>
            <a:ext uri="{FF2B5EF4-FFF2-40B4-BE49-F238E27FC236}">
              <a16:creationId xmlns:a16="http://schemas.microsoft.com/office/drawing/2014/main" id="{00000000-0008-0000-0E00-00000C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45</xdr:row>
      <xdr:rowOff>171450</xdr:rowOff>
    </xdr:from>
    <xdr:to>
      <xdr:col>5</xdr:col>
      <xdr:colOff>54450</xdr:colOff>
      <xdr:row>46</xdr:row>
      <xdr:rowOff>0</xdr:rowOff>
    </xdr:to>
    <xdr:sp macro="" textlink="">
      <xdr:nvSpPr>
        <xdr:cNvPr id="13" name="Text Box 8">
          <a:extLst>
            <a:ext uri="{FF2B5EF4-FFF2-40B4-BE49-F238E27FC236}">
              <a16:creationId xmlns:a16="http://schemas.microsoft.com/office/drawing/2014/main" id="{00000000-0008-0000-0E00-00000D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45</xdr:row>
      <xdr:rowOff>161925</xdr:rowOff>
    </xdr:from>
    <xdr:to>
      <xdr:col>6</xdr:col>
      <xdr:colOff>883919</xdr:colOff>
      <xdr:row>46</xdr:row>
      <xdr:rowOff>0</xdr:rowOff>
    </xdr:to>
    <xdr:sp macro="" textlink="">
      <xdr:nvSpPr>
        <xdr:cNvPr id="14" name="Text Box 8">
          <a:extLst>
            <a:ext uri="{FF2B5EF4-FFF2-40B4-BE49-F238E27FC236}">
              <a16:creationId xmlns:a16="http://schemas.microsoft.com/office/drawing/2014/main" id="{00000000-0008-0000-0E00-00000E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0</xdr:col>
      <xdr:colOff>687866</xdr:colOff>
      <xdr:row>48</xdr:row>
      <xdr:rowOff>146051</xdr:rowOff>
    </xdr:from>
    <xdr:to>
      <xdr:col>1</xdr:col>
      <xdr:colOff>1592316</xdr:colOff>
      <xdr:row>56</xdr:row>
      <xdr:rowOff>174625</xdr:rowOff>
    </xdr:to>
    <xdr:sp macro="" textlink="">
      <xdr:nvSpPr>
        <xdr:cNvPr id="15" name="Text Box 8">
          <a:extLst>
            <a:ext uri="{FF2B5EF4-FFF2-40B4-BE49-F238E27FC236}">
              <a16:creationId xmlns:a16="http://schemas.microsoft.com/office/drawing/2014/main" id="{00000000-0008-0000-0E00-00000F000000}"/>
            </a:ext>
          </a:extLst>
        </xdr:cNvPr>
        <xdr:cNvSpPr txBox="1">
          <a:spLocks noChangeArrowheads="1"/>
        </xdr:cNvSpPr>
      </xdr:nvSpPr>
      <xdr:spPr bwMode="auto">
        <a:xfrm>
          <a:off x="687866" y="7829551"/>
          <a:ext cx="1872825" cy="1457324"/>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a:t>
          </a:r>
        </a:p>
        <a:p>
          <a:pPr algn="ctr" rtl="1">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2497011</xdr:colOff>
      <xdr:row>44</xdr:row>
      <xdr:rowOff>19050</xdr:rowOff>
    </xdr:from>
    <xdr:to>
      <xdr:col>3</xdr:col>
      <xdr:colOff>419100</xdr:colOff>
      <xdr:row>50</xdr:row>
      <xdr:rowOff>104775</xdr:rowOff>
    </xdr:to>
    <xdr:sp macro="" textlink="">
      <xdr:nvSpPr>
        <xdr:cNvPr id="16" name="Text Box 9">
          <a:extLst>
            <a:ext uri="{FF2B5EF4-FFF2-40B4-BE49-F238E27FC236}">
              <a16:creationId xmlns:a16="http://schemas.microsoft.com/office/drawing/2014/main" id="{00000000-0008-0000-0E00-000010000000}"/>
            </a:ext>
          </a:extLst>
        </xdr:cNvPr>
        <xdr:cNvSpPr txBox="1">
          <a:spLocks noChangeArrowheads="1"/>
        </xdr:cNvSpPr>
      </xdr:nvSpPr>
      <xdr:spPr bwMode="auto">
        <a:xfrm>
          <a:off x="3459036" y="6953250"/>
          <a:ext cx="2236914" cy="115252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323850</xdr:colOff>
      <xdr:row>0</xdr:row>
      <xdr:rowOff>95250</xdr:rowOff>
    </xdr:from>
    <xdr:to>
      <xdr:col>1</xdr:col>
      <xdr:colOff>142875</xdr:colOff>
      <xdr:row>4</xdr:row>
      <xdr:rowOff>94633</xdr:rowOff>
    </xdr:to>
    <xdr:pic>
      <xdr:nvPicPr>
        <xdr:cNvPr id="19" name="Imagen 7" descr="LOGO TJA">
          <a:extLst>
            <a:ext uri="{FF2B5EF4-FFF2-40B4-BE49-F238E27FC236}">
              <a16:creationId xmlns:a16="http://schemas.microsoft.com/office/drawing/2014/main" id="{6ECCD03B-5A1A-4350-ADDB-BF4A51A88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95250"/>
          <a:ext cx="781050" cy="770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752475</xdr:colOff>
      <xdr:row>43</xdr:row>
      <xdr:rowOff>161925</xdr:rowOff>
    </xdr:from>
    <xdr:to>
      <xdr:col>1</xdr:col>
      <xdr:colOff>1701165</xdr:colOff>
      <xdr:row>51</xdr:row>
      <xdr:rowOff>30480</xdr:rowOff>
    </xdr:to>
    <xdr:sp macro="" textlink="">
      <xdr:nvSpPr>
        <xdr:cNvPr id="17" name="Text Box 9">
          <a:extLst>
            <a:ext uri="{FF2B5EF4-FFF2-40B4-BE49-F238E27FC236}">
              <a16:creationId xmlns:a16="http://schemas.microsoft.com/office/drawing/2014/main" id="{43200BB2-3143-4ADC-8503-B69238D3A7B7}"/>
            </a:ext>
          </a:extLst>
        </xdr:cNvPr>
        <xdr:cNvSpPr txBox="1">
          <a:spLocks noChangeArrowheads="1"/>
        </xdr:cNvSpPr>
      </xdr:nvSpPr>
      <xdr:spPr bwMode="auto">
        <a:xfrm>
          <a:off x="752475" y="6905625"/>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1</xdr:col>
      <xdr:colOff>2876550</xdr:colOff>
      <xdr:row>49</xdr:row>
      <xdr:rowOff>3175</xdr:rowOff>
    </xdr:from>
    <xdr:to>
      <xdr:col>3</xdr:col>
      <xdr:colOff>62866</xdr:colOff>
      <xdr:row>54</xdr:row>
      <xdr:rowOff>90805</xdr:rowOff>
    </xdr:to>
    <xdr:sp macro="" textlink="">
      <xdr:nvSpPr>
        <xdr:cNvPr id="18" name="Text Box 8">
          <a:extLst>
            <a:ext uri="{FF2B5EF4-FFF2-40B4-BE49-F238E27FC236}">
              <a16:creationId xmlns:a16="http://schemas.microsoft.com/office/drawing/2014/main" id="{CA7C29F4-C157-4559-86D9-A226E4EB2EED}"/>
            </a:ext>
          </a:extLst>
        </xdr:cNvPr>
        <xdr:cNvSpPr txBox="1">
          <a:spLocks noChangeArrowheads="1"/>
        </xdr:cNvSpPr>
      </xdr:nvSpPr>
      <xdr:spPr bwMode="auto">
        <a:xfrm>
          <a:off x="3844925" y="7845425"/>
          <a:ext cx="1504316" cy="9766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76200</xdr:colOff>
      <xdr:row>53</xdr:row>
      <xdr:rowOff>0</xdr:rowOff>
    </xdr:from>
    <xdr:to>
      <xdr:col>0</xdr:col>
      <xdr:colOff>1432560</xdr:colOff>
      <xdr:row>54</xdr:row>
      <xdr:rowOff>83184</xdr:rowOff>
    </xdr:to>
    <xdr:sp macro="" textlink="">
      <xdr:nvSpPr>
        <xdr:cNvPr id="2" name="Text Box 9">
          <a:extLst>
            <a:ext uri="{FF2B5EF4-FFF2-40B4-BE49-F238E27FC236}">
              <a16:creationId xmlns:a16="http://schemas.microsoft.com/office/drawing/2014/main" id="{00000000-0008-0000-0F00-000002000000}"/>
            </a:ext>
          </a:extLst>
        </xdr:cNvPr>
        <xdr:cNvSpPr txBox="1">
          <a:spLocks noChangeArrowheads="1"/>
        </xdr:cNvSpPr>
      </xdr:nvSpPr>
      <xdr:spPr bwMode="auto">
        <a:xfrm>
          <a:off x="76200" y="9144000"/>
          <a:ext cx="1356360" cy="65468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0</xdr:col>
      <xdr:colOff>485775</xdr:colOff>
      <xdr:row>47</xdr:row>
      <xdr:rowOff>171450</xdr:rowOff>
    </xdr:from>
    <xdr:to>
      <xdr:col>1</xdr:col>
      <xdr:colOff>1080135</xdr:colOff>
      <xdr:row>48</xdr:row>
      <xdr:rowOff>0</xdr:rowOff>
    </xdr:to>
    <xdr:sp macro="" textlink="">
      <xdr:nvSpPr>
        <xdr:cNvPr id="6" name="Text Box 9">
          <a:extLst>
            <a:ext uri="{FF2B5EF4-FFF2-40B4-BE49-F238E27FC236}">
              <a16:creationId xmlns:a16="http://schemas.microsoft.com/office/drawing/2014/main" id="{00000000-0008-0000-0F00-000006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47</xdr:row>
      <xdr:rowOff>161925</xdr:rowOff>
    </xdr:from>
    <xdr:to>
      <xdr:col>2</xdr:col>
      <xdr:colOff>621475</xdr:colOff>
      <xdr:row>48</xdr:row>
      <xdr:rowOff>0</xdr:rowOff>
    </xdr:to>
    <xdr:sp macro="" textlink="">
      <xdr:nvSpPr>
        <xdr:cNvPr id="7" name="Text Box 9">
          <a:extLst>
            <a:ext uri="{FF2B5EF4-FFF2-40B4-BE49-F238E27FC236}">
              <a16:creationId xmlns:a16="http://schemas.microsoft.com/office/drawing/2014/main" id="{00000000-0008-0000-0F00-000007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47</xdr:row>
      <xdr:rowOff>171450</xdr:rowOff>
    </xdr:from>
    <xdr:to>
      <xdr:col>5</xdr:col>
      <xdr:colOff>54450</xdr:colOff>
      <xdr:row>48</xdr:row>
      <xdr:rowOff>0</xdr:rowOff>
    </xdr:to>
    <xdr:sp macro="" textlink="">
      <xdr:nvSpPr>
        <xdr:cNvPr id="8" name="Text Box 8">
          <a:extLst>
            <a:ext uri="{FF2B5EF4-FFF2-40B4-BE49-F238E27FC236}">
              <a16:creationId xmlns:a16="http://schemas.microsoft.com/office/drawing/2014/main" id="{00000000-0008-0000-0F00-000008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47</xdr:row>
      <xdr:rowOff>161925</xdr:rowOff>
    </xdr:from>
    <xdr:to>
      <xdr:col>6</xdr:col>
      <xdr:colOff>883919</xdr:colOff>
      <xdr:row>48</xdr:row>
      <xdr:rowOff>0</xdr:rowOff>
    </xdr:to>
    <xdr:sp macro="" textlink="">
      <xdr:nvSpPr>
        <xdr:cNvPr id="9" name="Text Box 8">
          <a:extLst>
            <a:ext uri="{FF2B5EF4-FFF2-40B4-BE49-F238E27FC236}">
              <a16:creationId xmlns:a16="http://schemas.microsoft.com/office/drawing/2014/main" id="{00000000-0008-0000-0F00-000009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1</xdr:col>
      <xdr:colOff>2608741</xdr:colOff>
      <xdr:row>47</xdr:row>
      <xdr:rowOff>47625</xdr:rowOff>
    </xdr:from>
    <xdr:to>
      <xdr:col>3</xdr:col>
      <xdr:colOff>350891</xdr:colOff>
      <xdr:row>53</xdr:row>
      <xdr:rowOff>51057</xdr:rowOff>
    </xdr:to>
    <xdr:sp macro="" textlink="">
      <xdr:nvSpPr>
        <xdr:cNvPr id="10" name="Text Box 8">
          <a:extLst>
            <a:ext uri="{FF2B5EF4-FFF2-40B4-BE49-F238E27FC236}">
              <a16:creationId xmlns:a16="http://schemas.microsoft.com/office/drawing/2014/main" id="{00000000-0008-0000-0F00-00000A000000}"/>
            </a:ext>
          </a:extLst>
        </xdr:cNvPr>
        <xdr:cNvSpPr txBox="1">
          <a:spLocks noChangeArrowheads="1"/>
        </xdr:cNvSpPr>
      </xdr:nvSpPr>
      <xdr:spPr bwMode="auto">
        <a:xfrm>
          <a:off x="4189891" y="10734675"/>
          <a:ext cx="1790275" cy="1032132"/>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a:t>
          </a:r>
        </a:p>
        <a:p>
          <a:pPr algn="ctr" rtl="1">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306261</xdr:colOff>
      <xdr:row>47</xdr:row>
      <xdr:rowOff>47625</xdr:rowOff>
    </xdr:from>
    <xdr:to>
      <xdr:col>1</xdr:col>
      <xdr:colOff>2533650</xdr:colOff>
      <xdr:row>53</xdr:row>
      <xdr:rowOff>152400</xdr:rowOff>
    </xdr:to>
    <xdr:sp macro="" textlink="">
      <xdr:nvSpPr>
        <xdr:cNvPr id="11" name="Text Box 9">
          <a:extLst>
            <a:ext uri="{FF2B5EF4-FFF2-40B4-BE49-F238E27FC236}">
              <a16:creationId xmlns:a16="http://schemas.microsoft.com/office/drawing/2014/main" id="{00000000-0008-0000-0F00-00000B000000}"/>
            </a:ext>
          </a:extLst>
        </xdr:cNvPr>
        <xdr:cNvSpPr txBox="1">
          <a:spLocks noChangeArrowheads="1"/>
        </xdr:cNvSpPr>
      </xdr:nvSpPr>
      <xdr:spPr bwMode="auto">
        <a:xfrm>
          <a:off x="1887411" y="10734675"/>
          <a:ext cx="2227389" cy="113347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581025</xdr:colOff>
      <xdr:row>1</xdr:row>
      <xdr:rowOff>0</xdr:rowOff>
    </xdr:from>
    <xdr:to>
      <xdr:col>0</xdr:col>
      <xdr:colOff>1362075</xdr:colOff>
      <xdr:row>5</xdr:row>
      <xdr:rowOff>85108</xdr:rowOff>
    </xdr:to>
    <xdr:pic>
      <xdr:nvPicPr>
        <xdr:cNvPr id="14" name="Imagen 7" descr="LOGO TJA">
          <a:extLst>
            <a:ext uri="{FF2B5EF4-FFF2-40B4-BE49-F238E27FC236}">
              <a16:creationId xmlns:a16="http://schemas.microsoft.com/office/drawing/2014/main" id="{22B93A5C-6F7C-4CF9-8DB9-A67B21CB5E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190500"/>
          <a:ext cx="781050" cy="770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19050</xdr:rowOff>
    </xdr:from>
    <xdr:to>
      <xdr:col>1</xdr:col>
      <xdr:colOff>329565</xdr:colOff>
      <xdr:row>54</xdr:row>
      <xdr:rowOff>78105</xdr:rowOff>
    </xdr:to>
    <xdr:sp macro="" textlink="">
      <xdr:nvSpPr>
        <xdr:cNvPr id="12" name="Text Box 9">
          <a:extLst>
            <a:ext uri="{FF2B5EF4-FFF2-40B4-BE49-F238E27FC236}">
              <a16:creationId xmlns:a16="http://schemas.microsoft.com/office/drawing/2014/main" id="{62EFD2C7-1F6E-4611-BDC2-2C01463C46F4}"/>
            </a:ext>
          </a:extLst>
        </xdr:cNvPr>
        <xdr:cNvSpPr txBox="1">
          <a:spLocks noChangeArrowheads="1"/>
        </xdr:cNvSpPr>
      </xdr:nvSpPr>
      <xdr:spPr bwMode="auto">
        <a:xfrm>
          <a:off x="0" y="10706100"/>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3</xdr:col>
      <xdr:colOff>533400</xdr:colOff>
      <xdr:row>47</xdr:row>
      <xdr:rowOff>57150</xdr:rowOff>
    </xdr:from>
    <xdr:to>
      <xdr:col>5</xdr:col>
      <xdr:colOff>91441</xdr:colOff>
      <xdr:row>52</xdr:row>
      <xdr:rowOff>144780</xdr:rowOff>
    </xdr:to>
    <xdr:sp macro="" textlink="">
      <xdr:nvSpPr>
        <xdr:cNvPr id="13" name="Text Box 8">
          <a:extLst>
            <a:ext uri="{FF2B5EF4-FFF2-40B4-BE49-F238E27FC236}">
              <a16:creationId xmlns:a16="http://schemas.microsoft.com/office/drawing/2014/main" id="{F2450D7E-9AE9-4E3C-89DA-69DA3756404F}"/>
            </a:ext>
          </a:extLst>
        </xdr:cNvPr>
        <xdr:cNvSpPr txBox="1">
          <a:spLocks noChangeArrowheads="1"/>
        </xdr:cNvSpPr>
      </xdr:nvSpPr>
      <xdr:spPr bwMode="auto">
        <a:xfrm>
          <a:off x="6162675" y="10744200"/>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257176</xdr:colOff>
      <xdr:row>108</xdr:row>
      <xdr:rowOff>75198</xdr:rowOff>
    </xdr:from>
    <xdr:to>
      <xdr:col>6</xdr:col>
      <xdr:colOff>542925</xdr:colOff>
      <xdr:row>126</xdr:row>
      <xdr:rowOff>114300</xdr:rowOff>
    </xdr:to>
    <xdr:pic>
      <xdr:nvPicPr>
        <xdr:cNvPr id="6" name="Imagen 1">
          <a:extLst>
            <a:ext uri="{FF2B5EF4-FFF2-40B4-BE49-F238E27FC236}">
              <a16:creationId xmlns:a16="http://schemas.microsoft.com/office/drawing/2014/main" id="{15C39304-B925-4D6A-8A15-2DA03F2747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9" t="28416" r="46281" b="10846"/>
        <a:stretch>
          <a:fillRect/>
        </a:stretch>
      </xdr:blipFill>
      <xdr:spPr bwMode="auto">
        <a:xfrm>
          <a:off x="257176" y="62549673"/>
          <a:ext cx="4857749" cy="36395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33</xdr:row>
      <xdr:rowOff>9525</xdr:rowOff>
    </xdr:from>
    <xdr:to>
      <xdr:col>6</xdr:col>
      <xdr:colOff>742950</xdr:colOff>
      <xdr:row>35</xdr:row>
      <xdr:rowOff>171450</xdr:rowOff>
    </xdr:to>
    <xdr:sp macro="" textlink="">
      <xdr:nvSpPr>
        <xdr:cNvPr id="7" name="3 CuadroTexto">
          <a:extLst>
            <a:ext uri="{FF2B5EF4-FFF2-40B4-BE49-F238E27FC236}">
              <a16:creationId xmlns:a16="http://schemas.microsoft.com/office/drawing/2014/main" id="{00000000-0008-0000-0100-000007000000}"/>
            </a:ext>
          </a:extLst>
        </xdr:cNvPr>
        <xdr:cNvSpPr txBox="1"/>
      </xdr:nvSpPr>
      <xdr:spPr>
        <a:xfrm>
          <a:off x="1" y="6153150"/>
          <a:ext cx="7686674" cy="542925"/>
        </a:xfrm>
        <a:prstGeom prst="rect">
          <a:avLst/>
        </a:prstGeom>
        <a:solidFill>
          <a:schemeClr val="accent5">
            <a:lumMod val="20000"/>
            <a:lumOff val="80000"/>
          </a:schemeClr>
        </a:solidFill>
        <a:ln w="9525" cmpd="sng">
          <a:solidFill>
            <a:srgbClr val="44546A">
              <a:lumMod val="40000"/>
              <a:lumOff val="60000"/>
            </a:srgbClr>
          </a:solidFill>
        </a:ln>
        <a:effectLst>
          <a:outerShdw blurRad="50800" dist="38100" dir="5400000" algn="t" rotWithShape="0">
            <a:prstClr val="black">
              <a:alpha val="40000"/>
            </a:prstClr>
          </a:outerShdw>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Instructivo de llenado:</a:t>
          </a:r>
          <a:r>
            <a:rPr kumimoji="0" lang="es-ES"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s-ES" sz="4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1. PERIODO ACTUAL (20XN): </a:t>
          </a: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Muestra el saldo de cada uno de los rubros al periodo actual.</a:t>
          </a:r>
        </a:p>
        <a:p>
          <a:pPr marL="0" marR="0" lvl="0" indent="0" defTabSz="914400" eaLnBrk="1" fontAlgn="auto" latinLnBrk="0" hangingPunct="1">
            <a:lnSpc>
              <a:spcPct val="100000"/>
            </a:lnSpc>
            <a:spcBef>
              <a:spcPts val="0"/>
            </a:spcBef>
            <a:spcAft>
              <a:spcPts val="0"/>
            </a:spcAft>
            <a:buClrTx/>
            <a:buSzTx/>
            <a:buFontTx/>
            <a:buNone/>
            <a:tabLst/>
            <a:defRPr/>
          </a:pPr>
          <a:r>
            <a:rPr kumimoji="0" lang="es-MX" sz="9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2. PERIODO ANTERIOR (20XN-1): </a:t>
          </a:r>
          <a:r>
            <a:rPr kumimoji="0" lang="es-MX" sz="9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Muestra el saldo de cada uno de los rubros del periodo anterior. </a:t>
          </a:r>
          <a:endParaRPr kumimoji="0" lang="es-ES" sz="900" b="0" i="1"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xdr:txBody>
    </xdr:sp>
    <xdr:clientData/>
  </xdr:twoCellAnchor>
  <xdr:twoCellAnchor>
    <xdr:from>
      <xdr:col>1</xdr:col>
      <xdr:colOff>1352550</xdr:colOff>
      <xdr:row>24</xdr:row>
      <xdr:rowOff>0</xdr:rowOff>
    </xdr:from>
    <xdr:to>
      <xdr:col>2</xdr:col>
      <xdr:colOff>850075</xdr:colOff>
      <xdr:row>25</xdr:row>
      <xdr:rowOff>106706</xdr:rowOff>
    </xdr:to>
    <xdr:sp macro="" textlink="">
      <xdr:nvSpPr>
        <xdr:cNvPr id="9" name="Text Box 9">
          <a:extLst>
            <a:ext uri="{FF2B5EF4-FFF2-40B4-BE49-F238E27FC236}">
              <a16:creationId xmlns:a16="http://schemas.microsoft.com/office/drawing/2014/main" id="{00000000-0008-0000-0100-000009000000}"/>
            </a:ext>
          </a:extLst>
        </xdr:cNvPr>
        <xdr:cNvSpPr txBox="1">
          <a:spLocks noChangeArrowheads="1"/>
        </xdr:cNvSpPr>
      </xdr:nvSpPr>
      <xdr:spPr bwMode="auto">
        <a:xfrm>
          <a:off x="2114550" y="3638550"/>
          <a:ext cx="1497775" cy="108778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314325</xdr:colOff>
      <xdr:row>24</xdr:row>
      <xdr:rowOff>0</xdr:rowOff>
    </xdr:from>
    <xdr:to>
      <xdr:col>5</xdr:col>
      <xdr:colOff>73500</xdr:colOff>
      <xdr:row>25</xdr:row>
      <xdr:rowOff>157948</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3076575" y="3648075"/>
          <a:ext cx="3111975" cy="112949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857250</xdr:colOff>
      <xdr:row>24</xdr:row>
      <xdr:rowOff>0</xdr:rowOff>
    </xdr:from>
    <xdr:to>
      <xdr:col>7</xdr:col>
      <xdr:colOff>302894</xdr:colOff>
      <xdr:row>24</xdr:row>
      <xdr:rowOff>66950</xdr:rowOff>
    </xdr:to>
    <xdr:sp macro="" textlink="">
      <xdr:nvSpPr>
        <xdr:cNvPr id="11" name="Text Box 8">
          <a:extLst>
            <a:ext uri="{FF2B5EF4-FFF2-40B4-BE49-F238E27FC236}">
              <a16:creationId xmlns:a16="http://schemas.microsoft.com/office/drawing/2014/main" id="{00000000-0008-0000-0100-00000B000000}"/>
            </a:ext>
          </a:extLst>
        </xdr:cNvPr>
        <xdr:cNvSpPr txBox="1">
          <a:spLocks noChangeArrowheads="1"/>
        </xdr:cNvSpPr>
      </xdr:nvSpPr>
      <xdr:spPr bwMode="auto">
        <a:xfrm>
          <a:off x="5819775" y="3648075"/>
          <a:ext cx="2331719" cy="8480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0</xdr:col>
      <xdr:colOff>485775</xdr:colOff>
      <xdr:row>16</xdr:row>
      <xdr:rowOff>171450</xdr:rowOff>
    </xdr:from>
    <xdr:to>
      <xdr:col>1</xdr:col>
      <xdr:colOff>1080135</xdr:colOff>
      <xdr:row>17</xdr:row>
      <xdr:rowOff>0</xdr:rowOff>
    </xdr:to>
    <xdr:sp macro="" textlink="">
      <xdr:nvSpPr>
        <xdr:cNvPr id="13" name="Text Box 9">
          <a:extLst>
            <a:ext uri="{FF2B5EF4-FFF2-40B4-BE49-F238E27FC236}">
              <a16:creationId xmlns:a16="http://schemas.microsoft.com/office/drawing/2014/main" id="{00000000-0008-0000-0100-00000D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16</xdr:row>
      <xdr:rowOff>161925</xdr:rowOff>
    </xdr:from>
    <xdr:to>
      <xdr:col>2</xdr:col>
      <xdr:colOff>621475</xdr:colOff>
      <xdr:row>17</xdr:row>
      <xdr:rowOff>0</xdr:rowOff>
    </xdr:to>
    <xdr:sp macro="" textlink="">
      <xdr:nvSpPr>
        <xdr:cNvPr id="14" name="Text Box 9">
          <a:extLst>
            <a:ext uri="{FF2B5EF4-FFF2-40B4-BE49-F238E27FC236}">
              <a16:creationId xmlns:a16="http://schemas.microsoft.com/office/drawing/2014/main" id="{00000000-0008-0000-0100-00000E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16</xdr:row>
      <xdr:rowOff>171450</xdr:rowOff>
    </xdr:from>
    <xdr:to>
      <xdr:col>5</xdr:col>
      <xdr:colOff>54450</xdr:colOff>
      <xdr:row>17</xdr:row>
      <xdr:rowOff>0</xdr:rowOff>
    </xdr:to>
    <xdr:sp macro="" textlink="">
      <xdr:nvSpPr>
        <xdr:cNvPr id="15" name="Text Box 8">
          <a:extLst>
            <a:ext uri="{FF2B5EF4-FFF2-40B4-BE49-F238E27FC236}">
              <a16:creationId xmlns:a16="http://schemas.microsoft.com/office/drawing/2014/main" id="{00000000-0008-0000-0100-00000F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16</xdr:row>
      <xdr:rowOff>161925</xdr:rowOff>
    </xdr:from>
    <xdr:to>
      <xdr:col>6</xdr:col>
      <xdr:colOff>883919</xdr:colOff>
      <xdr:row>17</xdr:row>
      <xdr:rowOff>0</xdr:rowOff>
    </xdr:to>
    <xdr:sp macro="" textlink="">
      <xdr:nvSpPr>
        <xdr:cNvPr id="16" name="Text Box 8">
          <a:extLst>
            <a:ext uri="{FF2B5EF4-FFF2-40B4-BE49-F238E27FC236}">
              <a16:creationId xmlns:a16="http://schemas.microsoft.com/office/drawing/2014/main" id="{00000000-0008-0000-0100-000010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3</xdr:col>
      <xdr:colOff>398941</xdr:colOff>
      <xdr:row>15</xdr:row>
      <xdr:rowOff>171451</xdr:rowOff>
    </xdr:from>
    <xdr:to>
      <xdr:col>5</xdr:col>
      <xdr:colOff>246116</xdr:colOff>
      <xdr:row>22</xdr:row>
      <xdr:rowOff>89157</xdr:rowOff>
    </xdr:to>
    <xdr:sp macro="" textlink="">
      <xdr:nvSpPr>
        <xdr:cNvPr id="17" name="Text Box 8">
          <a:extLst>
            <a:ext uri="{FF2B5EF4-FFF2-40B4-BE49-F238E27FC236}">
              <a16:creationId xmlns:a16="http://schemas.microsoft.com/office/drawing/2014/main" id="{00000000-0008-0000-0100-000011000000}"/>
            </a:ext>
          </a:extLst>
        </xdr:cNvPr>
        <xdr:cNvSpPr txBox="1">
          <a:spLocks noChangeArrowheads="1"/>
        </xdr:cNvSpPr>
      </xdr:nvSpPr>
      <xdr:spPr bwMode="auto">
        <a:xfrm>
          <a:off x="4970941" y="4152901"/>
          <a:ext cx="2028400" cy="11369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1401636</xdr:colOff>
      <xdr:row>15</xdr:row>
      <xdr:rowOff>152400</xdr:rowOff>
    </xdr:from>
    <xdr:to>
      <xdr:col>3</xdr:col>
      <xdr:colOff>285750</xdr:colOff>
      <xdr:row>22</xdr:row>
      <xdr:rowOff>133350</xdr:rowOff>
    </xdr:to>
    <xdr:sp macro="" textlink="">
      <xdr:nvSpPr>
        <xdr:cNvPr id="18" name="Text Box 9">
          <a:extLst>
            <a:ext uri="{FF2B5EF4-FFF2-40B4-BE49-F238E27FC236}">
              <a16:creationId xmlns:a16="http://schemas.microsoft.com/office/drawing/2014/main" id="{00000000-0008-0000-0100-000012000000}"/>
            </a:ext>
          </a:extLst>
        </xdr:cNvPr>
        <xdr:cNvSpPr txBox="1">
          <a:spLocks noChangeArrowheads="1"/>
        </xdr:cNvSpPr>
      </xdr:nvSpPr>
      <xdr:spPr bwMode="auto">
        <a:xfrm>
          <a:off x="2163636" y="3362325"/>
          <a:ext cx="2008314" cy="120015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542925</xdr:colOff>
      <xdr:row>1</xdr:row>
      <xdr:rowOff>19050</xdr:rowOff>
    </xdr:from>
    <xdr:to>
      <xdr:col>1</xdr:col>
      <xdr:colOff>447675</xdr:colOff>
      <xdr:row>4</xdr:row>
      <xdr:rowOff>96117</xdr:rowOff>
    </xdr:to>
    <xdr:pic>
      <xdr:nvPicPr>
        <xdr:cNvPr id="21" name="Imagen 7" descr="LOGO TJA">
          <a:extLst>
            <a:ext uri="{FF2B5EF4-FFF2-40B4-BE49-F238E27FC236}">
              <a16:creationId xmlns:a16="http://schemas.microsoft.com/office/drawing/2014/main" id="{E9143832-8536-4CF9-8187-07F08D84DB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2925" y="209550"/>
          <a:ext cx="666750" cy="65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15</xdr:row>
      <xdr:rowOff>142875</xdr:rowOff>
    </xdr:from>
    <xdr:to>
      <xdr:col>1</xdr:col>
      <xdr:colOff>1148715</xdr:colOff>
      <xdr:row>23</xdr:row>
      <xdr:rowOff>11430</xdr:rowOff>
    </xdr:to>
    <xdr:sp macro="" textlink="">
      <xdr:nvSpPr>
        <xdr:cNvPr id="19" name="Text Box 9">
          <a:extLst>
            <a:ext uri="{FF2B5EF4-FFF2-40B4-BE49-F238E27FC236}">
              <a16:creationId xmlns:a16="http://schemas.microsoft.com/office/drawing/2014/main" id="{D376B66D-67C5-4D00-B70B-3140CC20BDED}"/>
            </a:ext>
          </a:extLst>
        </xdr:cNvPr>
        <xdr:cNvSpPr txBox="1">
          <a:spLocks noChangeArrowheads="1"/>
        </xdr:cNvSpPr>
      </xdr:nvSpPr>
      <xdr:spPr bwMode="auto">
        <a:xfrm>
          <a:off x="0" y="3352800"/>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5</xdr:col>
      <xdr:colOff>295275</xdr:colOff>
      <xdr:row>15</xdr:row>
      <xdr:rowOff>180975</xdr:rowOff>
    </xdr:from>
    <xdr:to>
      <xdr:col>7</xdr:col>
      <xdr:colOff>62866</xdr:colOff>
      <xdr:row>21</xdr:row>
      <xdr:rowOff>78105</xdr:rowOff>
    </xdr:to>
    <xdr:sp macro="" textlink="">
      <xdr:nvSpPr>
        <xdr:cNvPr id="20" name="Text Box 8">
          <a:extLst>
            <a:ext uri="{FF2B5EF4-FFF2-40B4-BE49-F238E27FC236}">
              <a16:creationId xmlns:a16="http://schemas.microsoft.com/office/drawing/2014/main" id="{437FA654-8F34-423F-B156-A8F5CE883EAC}"/>
            </a:ext>
          </a:extLst>
        </xdr:cNvPr>
        <xdr:cNvSpPr txBox="1">
          <a:spLocks noChangeArrowheads="1"/>
        </xdr:cNvSpPr>
      </xdr:nvSpPr>
      <xdr:spPr bwMode="auto">
        <a:xfrm>
          <a:off x="6410325" y="3390900"/>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1552575</xdr:colOff>
      <xdr:row>21</xdr:row>
      <xdr:rowOff>0</xdr:rowOff>
    </xdr:from>
    <xdr:to>
      <xdr:col>2</xdr:col>
      <xdr:colOff>964375</xdr:colOff>
      <xdr:row>22</xdr:row>
      <xdr:rowOff>125756</xdr:rowOff>
    </xdr:to>
    <xdr:sp macro="" textlink="">
      <xdr:nvSpPr>
        <xdr:cNvPr id="10" name="Text Box 9">
          <a:extLst>
            <a:ext uri="{FF2B5EF4-FFF2-40B4-BE49-F238E27FC236}">
              <a16:creationId xmlns:a16="http://schemas.microsoft.com/office/drawing/2014/main" id="{00000000-0008-0000-0200-00000A000000}"/>
            </a:ext>
          </a:extLst>
        </xdr:cNvPr>
        <xdr:cNvSpPr txBox="1">
          <a:spLocks noChangeArrowheads="1"/>
        </xdr:cNvSpPr>
      </xdr:nvSpPr>
      <xdr:spPr bwMode="auto">
        <a:xfrm>
          <a:off x="2314575" y="3352800"/>
          <a:ext cx="1497775" cy="108778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685800</xdr:colOff>
      <xdr:row>21</xdr:row>
      <xdr:rowOff>0</xdr:rowOff>
    </xdr:from>
    <xdr:to>
      <xdr:col>5</xdr:col>
      <xdr:colOff>264000</xdr:colOff>
      <xdr:row>22</xdr:row>
      <xdr:rowOff>148423</xdr:rowOff>
    </xdr:to>
    <xdr:sp macro="" textlink="">
      <xdr:nvSpPr>
        <xdr:cNvPr id="11" name="Text Box 8">
          <a:extLst>
            <a:ext uri="{FF2B5EF4-FFF2-40B4-BE49-F238E27FC236}">
              <a16:creationId xmlns:a16="http://schemas.microsoft.com/office/drawing/2014/main" id="{00000000-0008-0000-0200-00000B000000}"/>
            </a:ext>
          </a:extLst>
        </xdr:cNvPr>
        <xdr:cNvSpPr txBox="1">
          <a:spLocks noChangeArrowheads="1"/>
        </xdr:cNvSpPr>
      </xdr:nvSpPr>
      <xdr:spPr bwMode="auto">
        <a:xfrm>
          <a:off x="3533775" y="3333750"/>
          <a:ext cx="3111975" cy="1129498"/>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5</xdr:col>
      <xdr:colOff>28575</xdr:colOff>
      <xdr:row>21</xdr:row>
      <xdr:rowOff>0</xdr:rowOff>
    </xdr:from>
    <xdr:to>
      <xdr:col>7</xdr:col>
      <xdr:colOff>207644</xdr:colOff>
      <xdr:row>21</xdr:row>
      <xdr:rowOff>66950</xdr:rowOff>
    </xdr:to>
    <xdr:sp macro="" textlink="">
      <xdr:nvSpPr>
        <xdr:cNvPr id="12" name="Text Box 8">
          <a:extLst>
            <a:ext uri="{FF2B5EF4-FFF2-40B4-BE49-F238E27FC236}">
              <a16:creationId xmlns:a16="http://schemas.microsoft.com/office/drawing/2014/main" id="{00000000-0008-0000-0200-00000C000000}"/>
            </a:ext>
          </a:extLst>
        </xdr:cNvPr>
        <xdr:cNvSpPr txBox="1">
          <a:spLocks noChangeArrowheads="1"/>
        </xdr:cNvSpPr>
      </xdr:nvSpPr>
      <xdr:spPr bwMode="auto">
        <a:xfrm>
          <a:off x="6410325" y="3343275"/>
          <a:ext cx="2331719" cy="8480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1</xdr:col>
      <xdr:colOff>1781175</xdr:colOff>
      <xdr:row>14</xdr:row>
      <xdr:rowOff>161925</xdr:rowOff>
    </xdr:from>
    <xdr:to>
      <xdr:col>2</xdr:col>
      <xdr:colOff>621475</xdr:colOff>
      <xdr:row>15</xdr:row>
      <xdr:rowOff>0</xdr:rowOff>
    </xdr:to>
    <xdr:sp macro="" textlink="">
      <xdr:nvSpPr>
        <xdr:cNvPr id="19" name="Text Box 9">
          <a:extLst>
            <a:ext uri="{FF2B5EF4-FFF2-40B4-BE49-F238E27FC236}">
              <a16:creationId xmlns:a16="http://schemas.microsoft.com/office/drawing/2014/main" id="{00000000-0008-0000-0200-000013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14</xdr:row>
      <xdr:rowOff>171450</xdr:rowOff>
    </xdr:from>
    <xdr:to>
      <xdr:col>5</xdr:col>
      <xdr:colOff>54450</xdr:colOff>
      <xdr:row>15</xdr:row>
      <xdr:rowOff>0</xdr:rowOff>
    </xdr:to>
    <xdr:sp macro="" textlink="">
      <xdr:nvSpPr>
        <xdr:cNvPr id="20" name="Text Box 8">
          <a:extLst>
            <a:ext uri="{FF2B5EF4-FFF2-40B4-BE49-F238E27FC236}">
              <a16:creationId xmlns:a16="http://schemas.microsoft.com/office/drawing/2014/main" id="{00000000-0008-0000-0200-000014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14</xdr:row>
      <xdr:rowOff>161925</xdr:rowOff>
    </xdr:from>
    <xdr:to>
      <xdr:col>6</xdr:col>
      <xdr:colOff>883919</xdr:colOff>
      <xdr:row>15</xdr:row>
      <xdr:rowOff>0</xdr:rowOff>
    </xdr:to>
    <xdr:sp macro="" textlink="">
      <xdr:nvSpPr>
        <xdr:cNvPr id="21" name="Text Box 8">
          <a:extLst>
            <a:ext uri="{FF2B5EF4-FFF2-40B4-BE49-F238E27FC236}">
              <a16:creationId xmlns:a16="http://schemas.microsoft.com/office/drawing/2014/main" id="{00000000-0008-0000-0200-000015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3</xdr:col>
      <xdr:colOff>598966</xdr:colOff>
      <xdr:row>13</xdr:row>
      <xdr:rowOff>152401</xdr:rowOff>
    </xdr:from>
    <xdr:to>
      <xdr:col>5</xdr:col>
      <xdr:colOff>446141</xdr:colOff>
      <xdr:row>20</xdr:row>
      <xdr:rowOff>70107</xdr:rowOff>
    </xdr:to>
    <xdr:sp macro="" textlink="">
      <xdr:nvSpPr>
        <xdr:cNvPr id="22" name="Text Box 8">
          <a:extLst>
            <a:ext uri="{FF2B5EF4-FFF2-40B4-BE49-F238E27FC236}">
              <a16:creationId xmlns:a16="http://schemas.microsoft.com/office/drawing/2014/main" id="{00000000-0008-0000-0200-000016000000}"/>
            </a:ext>
          </a:extLst>
        </xdr:cNvPr>
        <xdr:cNvSpPr txBox="1">
          <a:spLocks noChangeArrowheads="1"/>
        </xdr:cNvSpPr>
      </xdr:nvSpPr>
      <xdr:spPr bwMode="auto">
        <a:xfrm>
          <a:off x="4580416" y="2752726"/>
          <a:ext cx="2247475" cy="11369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1592135</xdr:colOff>
      <xdr:row>13</xdr:row>
      <xdr:rowOff>161925</xdr:rowOff>
    </xdr:from>
    <xdr:to>
      <xdr:col>3</xdr:col>
      <xdr:colOff>371474</xdr:colOff>
      <xdr:row>20</xdr:row>
      <xdr:rowOff>142875</xdr:rowOff>
    </xdr:to>
    <xdr:sp macro="" textlink="">
      <xdr:nvSpPr>
        <xdr:cNvPr id="23" name="Text Box 9">
          <a:extLst>
            <a:ext uri="{FF2B5EF4-FFF2-40B4-BE49-F238E27FC236}">
              <a16:creationId xmlns:a16="http://schemas.microsoft.com/office/drawing/2014/main" id="{00000000-0008-0000-0200-000017000000}"/>
            </a:ext>
          </a:extLst>
        </xdr:cNvPr>
        <xdr:cNvSpPr txBox="1">
          <a:spLocks noChangeArrowheads="1"/>
        </xdr:cNvSpPr>
      </xdr:nvSpPr>
      <xdr:spPr bwMode="auto">
        <a:xfrm>
          <a:off x="2354135" y="2762250"/>
          <a:ext cx="1998789" cy="120015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1</xdr:col>
      <xdr:colOff>142875</xdr:colOff>
      <xdr:row>1</xdr:row>
      <xdr:rowOff>38100</xdr:rowOff>
    </xdr:from>
    <xdr:to>
      <xdr:col>1</xdr:col>
      <xdr:colOff>809625</xdr:colOff>
      <xdr:row>4</xdr:row>
      <xdr:rowOff>115167</xdr:rowOff>
    </xdr:to>
    <xdr:pic>
      <xdr:nvPicPr>
        <xdr:cNvPr id="13" name="Imagen 7" descr="LOGO TJA">
          <a:extLst>
            <a:ext uri="{FF2B5EF4-FFF2-40B4-BE49-F238E27FC236}">
              <a16:creationId xmlns:a16="http://schemas.microsoft.com/office/drawing/2014/main" id="{FA6026E3-50C1-4A42-8A3B-5C122EAB67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228600"/>
          <a:ext cx="666750" cy="65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114300</xdr:colOff>
      <xdr:row>13</xdr:row>
      <xdr:rowOff>152400</xdr:rowOff>
    </xdr:from>
    <xdr:to>
      <xdr:col>1</xdr:col>
      <xdr:colOff>1263015</xdr:colOff>
      <xdr:row>21</xdr:row>
      <xdr:rowOff>20955</xdr:rowOff>
    </xdr:to>
    <xdr:sp macro="" textlink="">
      <xdr:nvSpPr>
        <xdr:cNvPr id="14" name="Text Box 9">
          <a:extLst>
            <a:ext uri="{FF2B5EF4-FFF2-40B4-BE49-F238E27FC236}">
              <a16:creationId xmlns:a16="http://schemas.microsoft.com/office/drawing/2014/main" id="{CCCDA3CC-AEBD-4C76-BEB4-551F38732E86}"/>
            </a:ext>
          </a:extLst>
        </xdr:cNvPr>
        <xdr:cNvSpPr txBox="1">
          <a:spLocks noChangeArrowheads="1"/>
        </xdr:cNvSpPr>
      </xdr:nvSpPr>
      <xdr:spPr bwMode="auto">
        <a:xfrm>
          <a:off x="114300" y="2752725"/>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5</xdr:col>
      <xdr:colOff>561975</xdr:colOff>
      <xdr:row>14</xdr:row>
      <xdr:rowOff>0</xdr:rowOff>
    </xdr:from>
    <xdr:to>
      <xdr:col>6</xdr:col>
      <xdr:colOff>996316</xdr:colOff>
      <xdr:row>19</xdr:row>
      <xdr:rowOff>87630</xdr:rowOff>
    </xdr:to>
    <xdr:sp macro="" textlink="">
      <xdr:nvSpPr>
        <xdr:cNvPr id="15" name="Text Box 8">
          <a:extLst>
            <a:ext uri="{FF2B5EF4-FFF2-40B4-BE49-F238E27FC236}">
              <a16:creationId xmlns:a16="http://schemas.microsoft.com/office/drawing/2014/main" id="{339A8B11-3658-4A1B-B91C-1D97A938A8A9}"/>
            </a:ext>
          </a:extLst>
        </xdr:cNvPr>
        <xdr:cNvSpPr txBox="1">
          <a:spLocks noChangeArrowheads="1"/>
        </xdr:cNvSpPr>
      </xdr:nvSpPr>
      <xdr:spPr bwMode="auto">
        <a:xfrm>
          <a:off x="6943725" y="2790825"/>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485775</xdr:colOff>
      <xdr:row>15</xdr:row>
      <xdr:rowOff>171450</xdr:rowOff>
    </xdr:from>
    <xdr:to>
      <xdr:col>1</xdr:col>
      <xdr:colOff>1080135</xdr:colOff>
      <xdr:row>16</xdr:row>
      <xdr:rowOff>0</xdr:rowOff>
    </xdr:to>
    <xdr:sp macro="" textlink="">
      <xdr:nvSpPr>
        <xdr:cNvPr id="8" name="Text Box 9">
          <a:extLst>
            <a:ext uri="{FF2B5EF4-FFF2-40B4-BE49-F238E27FC236}">
              <a16:creationId xmlns:a16="http://schemas.microsoft.com/office/drawing/2014/main" id="{00000000-0008-0000-0300-000008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15</xdr:row>
      <xdr:rowOff>161925</xdr:rowOff>
    </xdr:from>
    <xdr:to>
      <xdr:col>2</xdr:col>
      <xdr:colOff>621475</xdr:colOff>
      <xdr:row>16</xdr:row>
      <xdr:rowOff>0</xdr:rowOff>
    </xdr:to>
    <xdr:sp macro="" textlink="">
      <xdr:nvSpPr>
        <xdr:cNvPr id="11" name="Text Box 9">
          <a:extLst>
            <a:ext uri="{FF2B5EF4-FFF2-40B4-BE49-F238E27FC236}">
              <a16:creationId xmlns:a16="http://schemas.microsoft.com/office/drawing/2014/main" id="{00000000-0008-0000-0300-00000B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15</xdr:row>
      <xdr:rowOff>171450</xdr:rowOff>
    </xdr:from>
    <xdr:to>
      <xdr:col>5</xdr:col>
      <xdr:colOff>54450</xdr:colOff>
      <xdr:row>16</xdr:row>
      <xdr:rowOff>0</xdr:rowOff>
    </xdr:to>
    <xdr:sp macro="" textlink="">
      <xdr:nvSpPr>
        <xdr:cNvPr id="12" name="Text Box 8">
          <a:extLst>
            <a:ext uri="{FF2B5EF4-FFF2-40B4-BE49-F238E27FC236}">
              <a16:creationId xmlns:a16="http://schemas.microsoft.com/office/drawing/2014/main" id="{00000000-0008-0000-0300-00000C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15</xdr:row>
      <xdr:rowOff>161925</xdr:rowOff>
    </xdr:from>
    <xdr:to>
      <xdr:col>6</xdr:col>
      <xdr:colOff>883919</xdr:colOff>
      <xdr:row>16</xdr:row>
      <xdr:rowOff>0</xdr:rowOff>
    </xdr:to>
    <xdr:sp macro="" textlink="">
      <xdr:nvSpPr>
        <xdr:cNvPr id="13" name="Text Box 8">
          <a:extLst>
            <a:ext uri="{FF2B5EF4-FFF2-40B4-BE49-F238E27FC236}">
              <a16:creationId xmlns:a16="http://schemas.microsoft.com/office/drawing/2014/main" id="{00000000-0008-0000-0300-00000D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2</xdr:col>
      <xdr:colOff>475141</xdr:colOff>
      <xdr:row>15</xdr:row>
      <xdr:rowOff>9526</xdr:rowOff>
    </xdr:from>
    <xdr:to>
      <xdr:col>4</xdr:col>
      <xdr:colOff>314325</xdr:colOff>
      <xdr:row>21</xdr:row>
      <xdr:rowOff>117732</xdr:rowOff>
    </xdr:to>
    <xdr:sp macro="" textlink="">
      <xdr:nvSpPr>
        <xdr:cNvPr id="14" name="Text Box 8">
          <a:extLst>
            <a:ext uri="{FF2B5EF4-FFF2-40B4-BE49-F238E27FC236}">
              <a16:creationId xmlns:a16="http://schemas.microsoft.com/office/drawing/2014/main" id="{00000000-0008-0000-0300-00000E000000}"/>
            </a:ext>
          </a:extLst>
        </xdr:cNvPr>
        <xdr:cNvSpPr txBox="1">
          <a:spLocks noChangeArrowheads="1"/>
        </xdr:cNvSpPr>
      </xdr:nvSpPr>
      <xdr:spPr bwMode="auto">
        <a:xfrm>
          <a:off x="3818416" y="2962276"/>
          <a:ext cx="2477609" cy="11369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baseline="0">
              <a:solidFill>
                <a:srgbClr val="000000"/>
              </a:solidFill>
              <a:latin typeface="Arial"/>
              <a:cs typeface="Arial"/>
            </a:rPr>
            <a:t>Aprobado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1306386</xdr:colOff>
      <xdr:row>14</xdr:row>
      <xdr:rowOff>161925</xdr:rowOff>
    </xdr:from>
    <xdr:to>
      <xdr:col>2</xdr:col>
      <xdr:colOff>628650</xdr:colOff>
      <xdr:row>21</xdr:row>
      <xdr:rowOff>142875</xdr:rowOff>
    </xdr:to>
    <xdr:sp macro="" textlink="">
      <xdr:nvSpPr>
        <xdr:cNvPr id="15" name="Text Box 9">
          <a:extLst>
            <a:ext uri="{FF2B5EF4-FFF2-40B4-BE49-F238E27FC236}">
              <a16:creationId xmlns:a16="http://schemas.microsoft.com/office/drawing/2014/main" id="{00000000-0008-0000-0300-00000F000000}"/>
            </a:ext>
          </a:extLst>
        </xdr:cNvPr>
        <xdr:cNvSpPr txBox="1">
          <a:spLocks noChangeArrowheads="1"/>
        </xdr:cNvSpPr>
      </xdr:nvSpPr>
      <xdr:spPr bwMode="auto">
        <a:xfrm>
          <a:off x="2068386" y="2924175"/>
          <a:ext cx="1903539" cy="120015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733425</xdr:colOff>
      <xdr:row>1</xdr:row>
      <xdr:rowOff>85725</xdr:rowOff>
    </xdr:from>
    <xdr:to>
      <xdr:col>1</xdr:col>
      <xdr:colOff>638175</xdr:colOff>
      <xdr:row>4</xdr:row>
      <xdr:rowOff>162792</xdr:rowOff>
    </xdr:to>
    <xdr:pic>
      <xdr:nvPicPr>
        <xdr:cNvPr id="10" name="Imagen 7" descr="LOGO TJA">
          <a:extLst>
            <a:ext uri="{FF2B5EF4-FFF2-40B4-BE49-F238E27FC236}">
              <a16:creationId xmlns:a16="http://schemas.microsoft.com/office/drawing/2014/main" id="{2F4F28FF-97F2-4AA6-B198-A91200E5C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276225"/>
          <a:ext cx="666750" cy="65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57150</xdr:colOff>
      <xdr:row>14</xdr:row>
      <xdr:rowOff>152400</xdr:rowOff>
    </xdr:from>
    <xdr:to>
      <xdr:col>1</xdr:col>
      <xdr:colOff>1205865</xdr:colOff>
      <xdr:row>22</xdr:row>
      <xdr:rowOff>20955</xdr:rowOff>
    </xdr:to>
    <xdr:sp macro="" textlink="">
      <xdr:nvSpPr>
        <xdr:cNvPr id="9" name="Text Box 9">
          <a:extLst>
            <a:ext uri="{FF2B5EF4-FFF2-40B4-BE49-F238E27FC236}">
              <a16:creationId xmlns:a16="http://schemas.microsoft.com/office/drawing/2014/main" id="{703DBCD2-2279-4D9A-8A97-84B9E79CBD1E}"/>
            </a:ext>
          </a:extLst>
        </xdr:cNvPr>
        <xdr:cNvSpPr txBox="1">
          <a:spLocks noChangeArrowheads="1"/>
        </xdr:cNvSpPr>
      </xdr:nvSpPr>
      <xdr:spPr bwMode="auto">
        <a:xfrm>
          <a:off x="57150" y="2914650"/>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4</xdr:col>
      <xdr:colOff>228600</xdr:colOff>
      <xdr:row>14</xdr:row>
      <xdr:rowOff>180975</xdr:rowOff>
    </xdr:from>
    <xdr:to>
      <xdr:col>5</xdr:col>
      <xdr:colOff>43816</xdr:colOff>
      <xdr:row>20</xdr:row>
      <xdr:rowOff>78105</xdr:rowOff>
    </xdr:to>
    <xdr:sp macro="" textlink="">
      <xdr:nvSpPr>
        <xdr:cNvPr id="16" name="Text Box 8">
          <a:extLst>
            <a:ext uri="{FF2B5EF4-FFF2-40B4-BE49-F238E27FC236}">
              <a16:creationId xmlns:a16="http://schemas.microsoft.com/office/drawing/2014/main" id="{00688556-4D44-4B58-8555-D3E3BC1EB8B6}"/>
            </a:ext>
          </a:extLst>
        </xdr:cNvPr>
        <xdr:cNvSpPr txBox="1">
          <a:spLocks noChangeArrowheads="1"/>
        </xdr:cNvSpPr>
      </xdr:nvSpPr>
      <xdr:spPr bwMode="auto">
        <a:xfrm>
          <a:off x="6210300" y="2943225"/>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485775</xdr:colOff>
      <xdr:row>64</xdr:row>
      <xdr:rowOff>171450</xdr:rowOff>
    </xdr:from>
    <xdr:to>
      <xdr:col>1</xdr:col>
      <xdr:colOff>1080135</xdr:colOff>
      <xdr:row>65</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64</xdr:row>
      <xdr:rowOff>161925</xdr:rowOff>
    </xdr:from>
    <xdr:to>
      <xdr:col>2</xdr:col>
      <xdr:colOff>621475</xdr:colOff>
      <xdr:row>65</xdr:row>
      <xdr:rowOff>0</xdr:rowOff>
    </xdr:to>
    <xdr:sp macro="" textlink="">
      <xdr:nvSpPr>
        <xdr:cNvPr id="11" name="Text Box 9">
          <a:extLst>
            <a:ext uri="{FF2B5EF4-FFF2-40B4-BE49-F238E27FC236}">
              <a16:creationId xmlns:a16="http://schemas.microsoft.com/office/drawing/2014/main" id="{00000000-0008-0000-0400-00000B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64</xdr:row>
      <xdr:rowOff>171450</xdr:rowOff>
    </xdr:from>
    <xdr:to>
      <xdr:col>5</xdr:col>
      <xdr:colOff>54450</xdr:colOff>
      <xdr:row>65</xdr:row>
      <xdr:rowOff>0</xdr:rowOff>
    </xdr:to>
    <xdr:sp macro="" textlink="">
      <xdr:nvSpPr>
        <xdr:cNvPr id="12" name="Text Box 8">
          <a:extLst>
            <a:ext uri="{FF2B5EF4-FFF2-40B4-BE49-F238E27FC236}">
              <a16:creationId xmlns:a16="http://schemas.microsoft.com/office/drawing/2014/main" id="{00000000-0008-0000-0400-00000C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64</xdr:row>
      <xdr:rowOff>161925</xdr:rowOff>
    </xdr:from>
    <xdr:to>
      <xdr:col>6</xdr:col>
      <xdr:colOff>883919</xdr:colOff>
      <xdr:row>65</xdr:row>
      <xdr:rowOff>0</xdr:rowOff>
    </xdr:to>
    <xdr:sp macro="" textlink="">
      <xdr:nvSpPr>
        <xdr:cNvPr id="13" name="Text Box 8">
          <a:extLst>
            <a:ext uri="{FF2B5EF4-FFF2-40B4-BE49-F238E27FC236}">
              <a16:creationId xmlns:a16="http://schemas.microsoft.com/office/drawing/2014/main" id="{00000000-0008-0000-0400-00000D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1</xdr:col>
      <xdr:colOff>4418491</xdr:colOff>
      <xdr:row>63</xdr:row>
      <xdr:rowOff>66676</xdr:rowOff>
    </xdr:from>
    <xdr:to>
      <xdr:col>3</xdr:col>
      <xdr:colOff>388991</xdr:colOff>
      <xdr:row>70</xdr:row>
      <xdr:rowOff>12957</xdr:rowOff>
    </xdr:to>
    <xdr:sp macro="" textlink="">
      <xdr:nvSpPr>
        <xdr:cNvPr id="14" name="Text Box 8">
          <a:extLst>
            <a:ext uri="{FF2B5EF4-FFF2-40B4-BE49-F238E27FC236}">
              <a16:creationId xmlns:a16="http://schemas.microsoft.com/office/drawing/2014/main" id="{00000000-0008-0000-0400-00000E000000}"/>
            </a:ext>
          </a:extLst>
        </xdr:cNvPr>
        <xdr:cNvSpPr txBox="1">
          <a:spLocks noChangeArrowheads="1"/>
        </xdr:cNvSpPr>
      </xdr:nvSpPr>
      <xdr:spPr bwMode="auto">
        <a:xfrm>
          <a:off x="5447191" y="14687551"/>
          <a:ext cx="2571325" cy="10226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baseline="0">
              <a:solidFill>
                <a:srgbClr val="000000"/>
              </a:solidFill>
              <a:latin typeface="Arial"/>
              <a:cs typeface="Arial"/>
            </a:rPr>
            <a:t>Aprobado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1411160</xdr:colOff>
      <xdr:row>64</xdr:row>
      <xdr:rowOff>76200</xdr:rowOff>
    </xdr:from>
    <xdr:to>
      <xdr:col>1</xdr:col>
      <xdr:colOff>4257675</xdr:colOff>
      <xdr:row>71</xdr:row>
      <xdr:rowOff>57150</xdr:rowOff>
    </xdr:to>
    <xdr:sp macro="" textlink="">
      <xdr:nvSpPr>
        <xdr:cNvPr id="15" name="Text Box 9">
          <a:extLst>
            <a:ext uri="{FF2B5EF4-FFF2-40B4-BE49-F238E27FC236}">
              <a16:creationId xmlns:a16="http://schemas.microsoft.com/office/drawing/2014/main" id="{00000000-0008-0000-0400-00000F000000}"/>
            </a:ext>
          </a:extLst>
        </xdr:cNvPr>
        <xdr:cNvSpPr txBox="1">
          <a:spLocks noChangeArrowheads="1"/>
        </xdr:cNvSpPr>
      </xdr:nvSpPr>
      <xdr:spPr bwMode="auto">
        <a:xfrm>
          <a:off x="2439860" y="14859000"/>
          <a:ext cx="2846515" cy="102870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1</xdr:col>
      <xdr:colOff>180975</xdr:colOff>
      <xdr:row>0</xdr:row>
      <xdr:rowOff>180975</xdr:rowOff>
    </xdr:from>
    <xdr:to>
      <xdr:col>1</xdr:col>
      <xdr:colOff>847725</xdr:colOff>
      <xdr:row>4</xdr:row>
      <xdr:rowOff>67542</xdr:rowOff>
    </xdr:to>
    <xdr:pic>
      <xdr:nvPicPr>
        <xdr:cNvPr id="18" name="Imagen 7" descr="LOGO TJA">
          <a:extLst>
            <a:ext uri="{FF2B5EF4-FFF2-40B4-BE49-F238E27FC236}">
              <a16:creationId xmlns:a16="http://schemas.microsoft.com/office/drawing/2014/main" id="{C823005E-71B3-4414-A238-62677B18B4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180975"/>
          <a:ext cx="666750" cy="65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428625</xdr:colOff>
      <xdr:row>63</xdr:row>
      <xdr:rowOff>76200</xdr:rowOff>
    </xdr:from>
    <xdr:to>
      <xdr:col>1</xdr:col>
      <xdr:colOff>1310640</xdr:colOff>
      <xdr:row>72</xdr:row>
      <xdr:rowOff>11430</xdr:rowOff>
    </xdr:to>
    <xdr:sp macro="" textlink="">
      <xdr:nvSpPr>
        <xdr:cNvPr id="9" name="Text Box 9">
          <a:extLst>
            <a:ext uri="{FF2B5EF4-FFF2-40B4-BE49-F238E27FC236}">
              <a16:creationId xmlns:a16="http://schemas.microsoft.com/office/drawing/2014/main" id="{6527A2F6-2E41-41DE-BD55-9042FABD4A46}"/>
            </a:ext>
          </a:extLst>
        </xdr:cNvPr>
        <xdr:cNvSpPr txBox="1">
          <a:spLocks noChangeArrowheads="1"/>
        </xdr:cNvSpPr>
      </xdr:nvSpPr>
      <xdr:spPr bwMode="auto">
        <a:xfrm>
          <a:off x="428625" y="14697075"/>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3</xdr:col>
      <xdr:colOff>1238250</xdr:colOff>
      <xdr:row>63</xdr:row>
      <xdr:rowOff>85725</xdr:rowOff>
    </xdr:from>
    <xdr:to>
      <xdr:col>4</xdr:col>
      <xdr:colOff>1177291</xdr:colOff>
      <xdr:row>69</xdr:row>
      <xdr:rowOff>106680</xdr:rowOff>
    </xdr:to>
    <xdr:sp macro="" textlink="">
      <xdr:nvSpPr>
        <xdr:cNvPr id="16" name="Text Box 8">
          <a:extLst>
            <a:ext uri="{FF2B5EF4-FFF2-40B4-BE49-F238E27FC236}">
              <a16:creationId xmlns:a16="http://schemas.microsoft.com/office/drawing/2014/main" id="{916E6E44-9770-46F2-92FD-389CD47679BC}"/>
            </a:ext>
          </a:extLst>
        </xdr:cNvPr>
        <xdr:cNvSpPr txBox="1">
          <a:spLocks noChangeArrowheads="1"/>
        </xdr:cNvSpPr>
      </xdr:nvSpPr>
      <xdr:spPr bwMode="auto">
        <a:xfrm>
          <a:off x="8867775" y="14706600"/>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485775</xdr:colOff>
      <xdr:row>16</xdr:row>
      <xdr:rowOff>171450</xdr:rowOff>
    </xdr:from>
    <xdr:to>
      <xdr:col>1</xdr:col>
      <xdr:colOff>1080135</xdr:colOff>
      <xdr:row>17</xdr:row>
      <xdr:rowOff>0</xdr:rowOff>
    </xdr:to>
    <xdr:sp macro="" textlink="">
      <xdr:nvSpPr>
        <xdr:cNvPr id="9" name="Text Box 9">
          <a:extLst>
            <a:ext uri="{FF2B5EF4-FFF2-40B4-BE49-F238E27FC236}">
              <a16:creationId xmlns:a16="http://schemas.microsoft.com/office/drawing/2014/main" id="{00000000-0008-0000-0500-000009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16</xdr:row>
      <xdr:rowOff>161925</xdr:rowOff>
    </xdr:from>
    <xdr:to>
      <xdr:col>2</xdr:col>
      <xdr:colOff>621475</xdr:colOff>
      <xdr:row>17</xdr:row>
      <xdr:rowOff>0</xdr:rowOff>
    </xdr:to>
    <xdr:sp macro="" textlink="">
      <xdr:nvSpPr>
        <xdr:cNvPr id="11" name="Text Box 9">
          <a:extLst>
            <a:ext uri="{FF2B5EF4-FFF2-40B4-BE49-F238E27FC236}">
              <a16:creationId xmlns:a16="http://schemas.microsoft.com/office/drawing/2014/main" id="{00000000-0008-0000-0500-00000B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4</xdr:col>
      <xdr:colOff>733425</xdr:colOff>
      <xdr:row>16</xdr:row>
      <xdr:rowOff>161925</xdr:rowOff>
    </xdr:from>
    <xdr:to>
      <xdr:col>6</xdr:col>
      <xdr:colOff>883919</xdr:colOff>
      <xdr:row>17</xdr:row>
      <xdr:rowOff>0</xdr:rowOff>
    </xdr:to>
    <xdr:sp macro="" textlink="">
      <xdr:nvSpPr>
        <xdr:cNvPr id="13" name="Text Box 8">
          <a:extLst>
            <a:ext uri="{FF2B5EF4-FFF2-40B4-BE49-F238E27FC236}">
              <a16:creationId xmlns:a16="http://schemas.microsoft.com/office/drawing/2014/main" id="{00000000-0008-0000-0500-00000D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1</xdr:col>
      <xdr:colOff>1456215</xdr:colOff>
      <xdr:row>17</xdr:row>
      <xdr:rowOff>1</xdr:rowOff>
    </xdr:from>
    <xdr:to>
      <xdr:col>1</xdr:col>
      <xdr:colOff>3438524</xdr:colOff>
      <xdr:row>24</xdr:row>
      <xdr:rowOff>9525</xdr:rowOff>
    </xdr:to>
    <xdr:sp macro="" textlink="">
      <xdr:nvSpPr>
        <xdr:cNvPr id="14" name="Text Box 8">
          <a:extLst>
            <a:ext uri="{FF2B5EF4-FFF2-40B4-BE49-F238E27FC236}">
              <a16:creationId xmlns:a16="http://schemas.microsoft.com/office/drawing/2014/main" id="{00000000-0008-0000-0500-00000E000000}"/>
            </a:ext>
          </a:extLst>
        </xdr:cNvPr>
        <xdr:cNvSpPr txBox="1">
          <a:spLocks noChangeArrowheads="1"/>
        </xdr:cNvSpPr>
      </xdr:nvSpPr>
      <xdr:spPr bwMode="auto">
        <a:xfrm>
          <a:off x="4107340" y="4683126"/>
          <a:ext cx="1982309" cy="1247774"/>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baseline="0">
              <a:solidFill>
                <a:srgbClr val="000000"/>
              </a:solidFill>
              <a:latin typeface="Arial"/>
              <a:cs typeface="Arial"/>
            </a:rPr>
            <a:t>Aprobado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0</xdr:col>
      <xdr:colOff>1982661</xdr:colOff>
      <xdr:row>17</xdr:row>
      <xdr:rowOff>0</xdr:rowOff>
    </xdr:from>
    <xdr:to>
      <xdr:col>1</xdr:col>
      <xdr:colOff>1381125</xdr:colOff>
      <xdr:row>23</xdr:row>
      <xdr:rowOff>0</xdr:rowOff>
    </xdr:to>
    <xdr:sp macro="" textlink="">
      <xdr:nvSpPr>
        <xdr:cNvPr id="15" name="Text Box 9">
          <a:extLst>
            <a:ext uri="{FF2B5EF4-FFF2-40B4-BE49-F238E27FC236}">
              <a16:creationId xmlns:a16="http://schemas.microsoft.com/office/drawing/2014/main" id="{00000000-0008-0000-0500-00000F000000}"/>
            </a:ext>
          </a:extLst>
        </xdr:cNvPr>
        <xdr:cNvSpPr txBox="1">
          <a:spLocks noChangeArrowheads="1"/>
        </xdr:cNvSpPr>
      </xdr:nvSpPr>
      <xdr:spPr bwMode="auto">
        <a:xfrm>
          <a:off x="1982661" y="4676775"/>
          <a:ext cx="2055939" cy="102870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942975</xdr:colOff>
      <xdr:row>1</xdr:row>
      <xdr:rowOff>95250</xdr:rowOff>
    </xdr:from>
    <xdr:to>
      <xdr:col>0</xdr:col>
      <xdr:colOff>1609725</xdr:colOff>
      <xdr:row>4</xdr:row>
      <xdr:rowOff>172317</xdr:rowOff>
    </xdr:to>
    <xdr:pic>
      <xdr:nvPicPr>
        <xdr:cNvPr id="10" name="Imagen 7" descr="LOGO TJA">
          <a:extLst>
            <a:ext uri="{FF2B5EF4-FFF2-40B4-BE49-F238E27FC236}">
              <a16:creationId xmlns:a16="http://schemas.microsoft.com/office/drawing/2014/main" id="{F373B1A0-C4E7-4B35-A84C-72522F7C9D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2975" y="285750"/>
          <a:ext cx="666750" cy="65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16</xdr:row>
      <xdr:rowOff>161925</xdr:rowOff>
    </xdr:from>
    <xdr:to>
      <xdr:col>0</xdr:col>
      <xdr:colOff>1939290</xdr:colOff>
      <xdr:row>24</xdr:row>
      <xdr:rowOff>30480</xdr:rowOff>
    </xdr:to>
    <xdr:sp macro="" textlink="">
      <xdr:nvSpPr>
        <xdr:cNvPr id="16" name="Text Box 9">
          <a:extLst>
            <a:ext uri="{FF2B5EF4-FFF2-40B4-BE49-F238E27FC236}">
              <a16:creationId xmlns:a16="http://schemas.microsoft.com/office/drawing/2014/main" id="{12E17A85-B730-4B3C-9CDB-D809B5C8F3B1}"/>
            </a:ext>
          </a:extLst>
        </xdr:cNvPr>
        <xdr:cNvSpPr txBox="1">
          <a:spLocks noChangeArrowheads="1"/>
        </xdr:cNvSpPr>
      </xdr:nvSpPr>
      <xdr:spPr bwMode="auto">
        <a:xfrm>
          <a:off x="28575" y="4648200"/>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1</xdr:col>
      <xdr:colOff>3444875</xdr:colOff>
      <xdr:row>17</xdr:row>
      <xdr:rowOff>6350</xdr:rowOff>
    </xdr:from>
    <xdr:to>
      <xdr:col>2</xdr:col>
      <xdr:colOff>1415416</xdr:colOff>
      <xdr:row>22</xdr:row>
      <xdr:rowOff>132080</xdr:rowOff>
    </xdr:to>
    <xdr:sp macro="" textlink="">
      <xdr:nvSpPr>
        <xdr:cNvPr id="17" name="Text Box 8">
          <a:extLst>
            <a:ext uri="{FF2B5EF4-FFF2-40B4-BE49-F238E27FC236}">
              <a16:creationId xmlns:a16="http://schemas.microsoft.com/office/drawing/2014/main" id="{483E8DCF-15A1-40C4-B512-F5ED31652C0F}"/>
            </a:ext>
          </a:extLst>
        </xdr:cNvPr>
        <xdr:cNvSpPr txBox="1">
          <a:spLocks noChangeArrowheads="1"/>
        </xdr:cNvSpPr>
      </xdr:nvSpPr>
      <xdr:spPr bwMode="auto">
        <a:xfrm>
          <a:off x="6096000" y="4689475"/>
          <a:ext cx="1494791" cy="98298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485775</xdr:colOff>
      <xdr:row>13</xdr:row>
      <xdr:rowOff>171450</xdr:rowOff>
    </xdr:from>
    <xdr:to>
      <xdr:col>1</xdr:col>
      <xdr:colOff>1080135</xdr:colOff>
      <xdr:row>14</xdr:row>
      <xdr:rowOff>0</xdr:rowOff>
    </xdr:to>
    <xdr:sp macro="" textlink="">
      <xdr:nvSpPr>
        <xdr:cNvPr id="8" name="Text Box 9">
          <a:extLst>
            <a:ext uri="{FF2B5EF4-FFF2-40B4-BE49-F238E27FC236}">
              <a16:creationId xmlns:a16="http://schemas.microsoft.com/office/drawing/2014/main" id="{00000000-0008-0000-0600-000008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13</xdr:row>
      <xdr:rowOff>161925</xdr:rowOff>
    </xdr:from>
    <xdr:to>
      <xdr:col>2</xdr:col>
      <xdr:colOff>621475</xdr:colOff>
      <xdr:row>14</xdr:row>
      <xdr:rowOff>0</xdr:rowOff>
    </xdr:to>
    <xdr:sp macro="" textlink="">
      <xdr:nvSpPr>
        <xdr:cNvPr id="11" name="Text Box 9">
          <a:extLst>
            <a:ext uri="{FF2B5EF4-FFF2-40B4-BE49-F238E27FC236}">
              <a16:creationId xmlns:a16="http://schemas.microsoft.com/office/drawing/2014/main" id="{00000000-0008-0000-0600-00000B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13</xdr:row>
      <xdr:rowOff>171450</xdr:rowOff>
    </xdr:from>
    <xdr:to>
      <xdr:col>5</xdr:col>
      <xdr:colOff>54450</xdr:colOff>
      <xdr:row>14</xdr:row>
      <xdr:rowOff>0</xdr:rowOff>
    </xdr:to>
    <xdr:sp macro="" textlink="">
      <xdr:nvSpPr>
        <xdr:cNvPr id="12" name="Text Box 8">
          <a:extLst>
            <a:ext uri="{FF2B5EF4-FFF2-40B4-BE49-F238E27FC236}">
              <a16:creationId xmlns:a16="http://schemas.microsoft.com/office/drawing/2014/main" id="{00000000-0008-0000-0600-00000C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13</xdr:row>
      <xdr:rowOff>161925</xdr:rowOff>
    </xdr:from>
    <xdr:to>
      <xdr:col>6</xdr:col>
      <xdr:colOff>883919</xdr:colOff>
      <xdr:row>14</xdr:row>
      <xdr:rowOff>0</xdr:rowOff>
    </xdr:to>
    <xdr:sp macro="" textlink="">
      <xdr:nvSpPr>
        <xdr:cNvPr id="13" name="Text Box 8">
          <a:extLst>
            <a:ext uri="{FF2B5EF4-FFF2-40B4-BE49-F238E27FC236}">
              <a16:creationId xmlns:a16="http://schemas.microsoft.com/office/drawing/2014/main" id="{00000000-0008-0000-0600-00000D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0</xdr:col>
      <xdr:colOff>465616</xdr:colOff>
      <xdr:row>18</xdr:row>
      <xdr:rowOff>47625</xdr:rowOff>
    </xdr:from>
    <xdr:to>
      <xdr:col>1</xdr:col>
      <xdr:colOff>1600200</xdr:colOff>
      <xdr:row>24</xdr:row>
      <xdr:rowOff>123825</xdr:rowOff>
    </xdr:to>
    <xdr:sp macro="" textlink="">
      <xdr:nvSpPr>
        <xdr:cNvPr id="14" name="Text Box 8">
          <a:extLst>
            <a:ext uri="{FF2B5EF4-FFF2-40B4-BE49-F238E27FC236}">
              <a16:creationId xmlns:a16="http://schemas.microsoft.com/office/drawing/2014/main" id="{00000000-0008-0000-0600-00000E000000}"/>
            </a:ext>
          </a:extLst>
        </xdr:cNvPr>
        <xdr:cNvSpPr txBox="1">
          <a:spLocks noChangeArrowheads="1"/>
        </xdr:cNvSpPr>
      </xdr:nvSpPr>
      <xdr:spPr bwMode="auto">
        <a:xfrm>
          <a:off x="465616" y="3562350"/>
          <a:ext cx="1991834" cy="102870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2</xdr:col>
      <xdr:colOff>115762</xdr:colOff>
      <xdr:row>12</xdr:row>
      <xdr:rowOff>104775</xdr:rowOff>
    </xdr:from>
    <xdr:to>
      <xdr:col>3</xdr:col>
      <xdr:colOff>828676</xdr:colOff>
      <xdr:row>23</xdr:row>
      <xdr:rowOff>19050</xdr:rowOff>
    </xdr:to>
    <xdr:sp macro="" textlink="">
      <xdr:nvSpPr>
        <xdr:cNvPr id="15" name="Text Box 9">
          <a:extLst>
            <a:ext uri="{FF2B5EF4-FFF2-40B4-BE49-F238E27FC236}">
              <a16:creationId xmlns:a16="http://schemas.microsoft.com/office/drawing/2014/main" id="{00000000-0008-0000-0600-00000F000000}"/>
            </a:ext>
          </a:extLst>
        </xdr:cNvPr>
        <xdr:cNvSpPr txBox="1">
          <a:spLocks noChangeArrowheads="1"/>
        </xdr:cNvSpPr>
      </xdr:nvSpPr>
      <xdr:spPr bwMode="auto">
        <a:xfrm>
          <a:off x="3687637" y="2552700"/>
          <a:ext cx="1989264" cy="174307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704850</xdr:colOff>
      <xdr:row>1</xdr:row>
      <xdr:rowOff>85725</xdr:rowOff>
    </xdr:from>
    <xdr:to>
      <xdr:col>1</xdr:col>
      <xdr:colOff>514350</xdr:colOff>
      <xdr:row>4</xdr:row>
      <xdr:rowOff>162792</xdr:rowOff>
    </xdr:to>
    <xdr:pic>
      <xdr:nvPicPr>
        <xdr:cNvPr id="10" name="Imagen 7" descr="LOGO TJA">
          <a:extLst>
            <a:ext uri="{FF2B5EF4-FFF2-40B4-BE49-F238E27FC236}">
              <a16:creationId xmlns:a16="http://schemas.microsoft.com/office/drawing/2014/main" id="{3BBAF416-10BA-49D0-9B3E-84B4D5FC52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276225"/>
          <a:ext cx="666750" cy="65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600075</xdr:colOff>
      <xdr:row>12</xdr:row>
      <xdr:rowOff>123825</xdr:rowOff>
    </xdr:from>
    <xdr:to>
      <xdr:col>1</xdr:col>
      <xdr:colOff>1653540</xdr:colOff>
      <xdr:row>23</xdr:row>
      <xdr:rowOff>182880</xdr:rowOff>
    </xdr:to>
    <xdr:sp macro="" textlink="">
      <xdr:nvSpPr>
        <xdr:cNvPr id="9" name="Text Box 9">
          <a:extLst>
            <a:ext uri="{FF2B5EF4-FFF2-40B4-BE49-F238E27FC236}">
              <a16:creationId xmlns:a16="http://schemas.microsoft.com/office/drawing/2014/main" id="{4950C936-C01E-40D0-ACEC-B2F65AB7FD9A}"/>
            </a:ext>
          </a:extLst>
        </xdr:cNvPr>
        <xdr:cNvSpPr txBox="1">
          <a:spLocks noChangeArrowheads="1"/>
        </xdr:cNvSpPr>
      </xdr:nvSpPr>
      <xdr:spPr bwMode="auto">
        <a:xfrm>
          <a:off x="600075" y="2571750"/>
          <a:ext cx="1910715" cy="18878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2</xdr:col>
      <xdr:colOff>314325</xdr:colOff>
      <xdr:row>18</xdr:row>
      <xdr:rowOff>76200</xdr:rowOff>
    </xdr:from>
    <xdr:to>
      <xdr:col>3</xdr:col>
      <xdr:colOff>539116</xdr:colOff>
      <xdr:row>24</xdr:row>
      <xdr:rowOff>87630</xdr:rowOff>
    </xdr:to>
    <xdr:sp macro="" textlink="">
      <xdr:nvSpPr>
        <xdr:cNvPr id="16" name="Text Box 8">
          <a:extLst>
            <a:ext uri="{FF2B5EF4-FFF2-40B4-BE49-F238E27FC236}">
              <a16:creationId xmlns:a16="http://schemas.microsoft.com/office/drawing/2014/main" id="{659FCE1D-A310-4768-9B5B-1D10A4C9B3DE}"/>
            </a:ext>
          </a:extLst>
        </xdr:cNvPr>
        <xdr:cNvSpPr txBox="1">
          <a:spLocks noChangeArrowheads="1"/>
        </xdr:cNvSpPr>
      </xdr:nvSpPr>
      <xdr:spPr bwMode="auto">
        <a:xfrm>
          <a:off x="3886200" y="3590925"/>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485775</xdr:colOff>
      <xdr:row>14</xdr:row>
      <xdr:rowOff>171450</xdr:rowOff>
    </xdr:from>
    <xdr:to>
      <xdr:col>1</xdr:col>
      <xdr:colOff>1080135</xdr:colOff>
      <xdr:row>15</xdr:row>
      <xdr:rowOff>0</xdr:rowOff>
    </xdr:to>
    <xdr:sp macro="" textlink="">
      <xdr:nvSpPr>
        <xdr:cNvPr id="10" name="Text Box 9">
          <a:extLst>
            <a:ext uri="{FF2B5EF4-FFF2-40B4-BE49-F238E27FC236}">
              <a16:creationId xmlns:a16="http://schemas.microsoft.com/office/drawing/2014/main" id="{00000000-0008-0000-0700-00000A000000}"/>
            </a:ext>
          </a:extLst>
        </xdr:cNvPr>
        <xdr:cNvSpPr txBox="1">
          <a:spLocks noChangeArrowheads="1"/>
        </xdr:cNvSpPr>
      </xdr:nvSpPr>
      <xdr:spPr bwMode="auto">
        <a:xfrm>
          <a:off x="485775" y="4343400"/>
          <a:ext cx="1356360"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	</a:t>
          </a:r>
        </a:p>
      </xdr:txBody>
    </xdr:sp>
    <xdr:clientData/>
  </xdr:twoCellAnchor>
  <xdr:twoCellAnchor>
    <xdr:from>
      <xdr:col>1</xdr:col>
      <xdr:colOff>1781175</xdr:colOff>
      <xdr:row>14</xdr:row>
      <xdr:rowOff>161925</xdr:rowOff>
    </xdr:from>
    <xdr:to>
      <xdr:col>2</xdr:col>
      <xdr:colOff>621475</xdr:colOff>
      <xdr:row>15</xdr:row>
      <xdr:rowOff>0</xdr:rowOff>
    </xdr:to>
    <xdr:sp macro="" textlink="">
      <xdr:nvSpPr>
        <xdr:cNvPr id="11" name="Text Box 9">
          <a:extLst>
            <a:ext uri="{FF2B5EF4-FFF2-40B4-BE49-F238E27FC236}">
              <a16:creationId xmlns:a16="http://schemas.microsoft.com/office/drawing/2014/main" id="{00000000-0008-0000-0700-00000B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14</xdr:row>
      <xdr:rowOff>171450</xdr:rowOff>
    </xdr:from>
    <xdr:to>
      <xdr:col>5</xdr:col>
      <xdr:colOff>54450</xdr:colOff>
      <xdr:row>15</xdr:row>
      <xdr:rowOff>0</xdr:rowOff>
    </xdr:to>
    <xdr:sp macro="" textlink="">
      <xdr:nvSpPr>
        <xdr:cNvPr id="12" name="Text Box 8">
          <a:extLst>
            <a:ext uri="{FF2B5EF4-FFF2-40B4-BE49-F238E27FC236}">
              <a16:creationId xmlns:a16="http://schemas.microsoft.com/office/drawing/2014/main" id="{00000000-0008-0000-0700-00000C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3</xdr:col>
      <xdr:colOff>398941</xdr:colOff>
      <xdr:row>13</xdr:row>
      <xdr:rowOff>171451</xdr:rowOff>
    </xdr:from>
    <xdr:to>
      <xdr:col>5</xdr:col>
      <xdr:colOff>246116</xdr:colOff>
      <xdr:row>20</xdr:row>
      <xdr:rowOff>89157</xdr:rowOff>
    </xdr:to>
    <xdr:sp macro="" textlink="">
      <xdr:nvSpPr>
        <xdr:cNvPr id="14" name="Text Box 8">
          <a:extLst>
            <a:ext uri="{FF2B5EF4-FFF2-40B4-BE49-F238E27FC236}">
              <a16:creationId xmlns:a16="http://schemas.microsoft.com/office/drawing/2014/main" id="{00000000-0008-0000-0700-00000E000000}"/>
            </a:ext>
          </a:extLst>
        </xdr:cNvPr>
        <xdr:cNvSpPr txBox="1">
          <a:spLocks noChangeArrowheads="1"/>
        </xdr:cNvSpPr>
      </xdr:nvSpPr>
      <xdr:spPr bwMode="auto">
        <a:xfrm>
          <a:off x="4970941" y="4152901"/>
          <a:ext cx="2028400" cy="11369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Aprobado</a:t>
          </a:r>
          <a:r>
            <a:rPr lang="es-MX" sz="900" b="1" i="0" strike="noStrike" baseline="0">
              <a:solidFill>
                <a:srgbClr val="000000"/>
              </a:solidFill>
              <a:latin typeface="Arial"/>
              <a:cs typeface="Arial"/>
            </a:rPr>
            <a:t>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1239711</xdr:colOff>
      <xdr:row>13</xdr:row>
      <xdr:rowOff>171450</xdr:rowOff>
    </xdr:from>
    <xdr:to>
      <xdr:col>3</xdr:col>
      <xdr:colOff>304800</xdr:colOff>
      <xdr:row>20</xdr:row>
      <xdr:rowOff>133350</xdr:rowOff>
    </xdr:to>
    <xdr:sp macro="" textlink="">
      <xdr:nvSpPr>
        <xdr:cNvPr id="15" name="Text Box 9">
          <a:extLst>
            <a:ext uri="{FF2B5EF4-FFF2-40B4-BE49-F238E27FC236}">
              <a16:creationId xmlns:a16="http://schemas.microsoft.com/office/drawing/2014/main" id="{00000000-0008-0000-0700-00000F000000}"/>
            </a:ext>
          </a:extLst>
        </xdr:cNvPr>
        <xdr:cNvSpPr txBox="1">
          <a:spLocks noChangeArrowheads="1"/>
        </xdr:cNvSpPr>
      </xdr:nvSpPr>
      <xdr:spPr bwMode="auto">
        <a:xfrm>
          <a:off x="2087436" y="3190875"/>
          <a:ext cx="1951164" cy="118110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1</xdr:col>
      <xdr:colOff>161925</xdr:colOff>
      <xdr:row>1</xdr:row>
      <xdr:rowOff>0</xdr:rowOff>
    </xdr:from>
    <xdr:to>
      <xdr:col>1</xdr:col>
      <xdr:colOff>828675</xdr:colOff>
      <xdr:row>4</xdr:row>
      <xdr:rowOff>77067</xdr:rowOff>
    </xdr:to>
    <xdr:pic>
      <xdr:nvPicPr>
        <xdr:cNvPr id="18" name="Imagen 7" descr="LOGO TJA">
          <a:extLst>
            <a:ext uri="{FF2B5EF4-FFF2-40B4-BE49-F238E27FC236}">
              <a16:creationId xmlns:a16="http://schemas.microsoft.com/office/drawing/2014/main" id="{59324A40-EA0E-4998-BFA1-0C8BFA4BC5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190500"/>
          <a:ext cx="666750" cy="65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13</xdr:row>
      <xdr:rowOff>171450</xdr:rowOff>
    </xdr:from>
    <xdr:to>
      <xdr:col>1</xdr:col>
      <xdr:colOff>1062990</xdr:colOff>
      <xdr:row>21</xdr:row>
      <xdr:rowOff>40005</xdr:rowOff>
    </xdr:to>
    <xdr:sp macro="" textlink="">
      <xdr:nvSpPr>
        <xdr:cNvPr id="8" name="Text Box 9">
          <a:extLst>
            <a:ext uri="{FF2B5EF4-FFF2-40B4-BE49-F238E27FC236}">
              <a16:creationId xmlns:a16="http://schemas.microsoft.com/office/drawing/2014/main" id="{B3FA1294-46AC-4572-A126-20E8C5D3721A}"/>
            </a:ext>
          </a:extLst>
        </xdr:cNvPr>
        <xdr:cNvSpPr txBox="1">
          <a:spLocks noChangeArrowheads="1"/>
        </xdr:cNvSpPr>
      </xdr:nvSpPr>
      <xdr:spPr bwMode="auto">
        <a:xfrm>
          <a:off x="0" y="3190875"/>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5</xdr:col>
      <xdr:colOff>352425</xdr:colOff>
      <xdr:row>13</xdr:row>
      <xdr:rowOff>180975</xdr:rowOff>
    </xdr:from>
    <xdr:to>
      <xdr:col>6</xdr:col>
      <xdr:colOff>920116</xdr:colOff>
      <xdr:row>19</xdr:row>
      <xdr:rowOff>78105</xdr:rowOff>
    </xdr:to>
    <xdr:sp macro="" textlink="">
      <xdr:nvSpPr>
        <xdr:cNvPr id="9" name="Text Box 8">
          <a:extLst>
            <a:ext uri="{FF2B5EF4-FFF2-40B4-BE49-F238E27FC236}">
              <a16:creationId xmlns:a16="http://schemas.microsoft.com/office/drawing/2014/main" id="{07BE010F-E445-4D1F-AF44-5C68C57F5332}"/>
            </a:ext>
          </a:extLst>
        </xdr:cNvPr>
        <xdr:cNvSpPr txBox="1">
          <a:spLocks noChangeArrowheads="1"/>
        </xdr:cNvSpPr>
      </xdr:nvSpPr>
      <xdr:spPr bwMode="auto">
        <a:xfrm>
          <a:off x="6391275" y="3200400"/>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1514475</xdr:colOff>
      <xdr:row>17</xdr:row>
      <xdr:rowOff>0</xdr:rowOff>
    </xdr:from>
    <xdr:to>
      <xdr:col>2</xdr:col>
      <xdr:colOff>221425</xdr:colOff>
      <xdr:row>18</xdr:row>
      <xdr:rowOff>116231</xdr:rowOff>
    </xdr:to>
    <xdr:sp macro="" textlink="">
      <xdr:nvSpPr>
        <xdr:cNvPr id="7" name="Text Box 9">
          <a:extLst>
            <a:ext uri="{FF2B5EF4-FFF2-40B4-BE49-F238E27FC236}">
              <a16:creationId xmlns:a16="http://schemas.microsoft.com/office/drawing/2014/main" id="{00000000-0008-0000-0800-000007000000}"/>
            </a:ext>
          </a:extLst>
        </xdr:cNvPr>
        <xdr:cNvSpPr txBox="1">
          <a:spLocks noChangeArrowheads="1"/>
        </xdr:cNvSpPr>
      </xdr:nvSpPr>
      <xdr:spPr bwMode="auto">
        <a:xfrm>
          <a:off x="2552700" y="2552700"/>
          <a:ext cx="1497775" cy="1087781"/>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4</xdr:col>
      <xdr:colOff>133350</xdr:colOff>
      <xdr:row>17</xdr:row>
      <xdr:rowOff>0</xdr:rowOff>
    </xdr:from>
    <xdr:to>
      <xdr:col>5</xdr:col>
      <xdr:colOff>1198244</xdr:colOff>
      <xdr:row>17</xdr:row>
      <xdr:rowOff>76475</xdr:rowOff>
    </xdr:to>
    <xdr:sp macro="" textlink="">
      <xdr:nvSpPr>
        <xdr:cNvPr id="9" name="Text Box 8">
          <a:extLst>
            <a:ext uri="{FF2B5EF4-FFF2-40B4-BE49-F238E27FC236}">
              <a16:creationId xmlns:a16="http://schemas.microsoft.com/office/drawing/2014/main" id="{00000000-0008-0000-0800-000009000000}"/>
            </a:ext>
          </a:extLst>
        </xdr:cNvPr>
        <xdr:cNvSpPr txBox="1">
          <a:spLocks noChangeArrowheads="1"/>
        </xdr:cNvSpPr>
      </xdr:nvSpPr>
      <xdr:spPr bwMode="auto">
        <a:xfrm>
          <a:off x="6429375" y="2562225"/>
          <a:ext cx="2331719" cy="84800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1</xdr:col>
      <xdr:colOff>1781175</xdr:colOff>
      <xdr:row>12</xdr:row>
      <xdr:rowOff>161925</xdr:rowOff>
    </xdr:from>
    <xdr:to>
      <xdr:col>2</xdr:col>
      <xdr:colOff>621475</xdr:colOff>
      <xdr:row>13</xdr:row>
      <xdr:rowOff>0</xdr:rowOff>
    </xdr:to>
    <xdr:sp macro="" textlink="">
      <xdr:nvSpPr>
        <xdr:cNvPr id="11" name="Text Box 9">
          <a:extLst>
            <a:ext uri="{FF2B5EF4-FFF2-40B4-BE49-F238E27FC236}">
              <a16:creationId xmlns:a16="http://schemas.microsoft.com/office/drawing/2014/main" id="{00000000-0008-0000-0800-00000B000000}"/>
            </a:ext>
          </a:extLst>
        </xdr:cNvPr>
        <xdr:cNvSpPr txBox="1">
          <a:spLocks noChangeArrowheads="1"/>
        </xdr:cNvSpPr>
      </xdr:nvSpPr>
      <xdr:spPr bwMode="auto">
        <a:xfrm>
          <a:off x="2543175" y="4333875"/>
          <a:ext cx="1497775"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0"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Revisado por</a:t>
          </a:r>
        </a:p>
      </xdr:txBody>
    </xdr:sp>
    <xdr:clientData/>
  </xdr:twoCellAnchor>
  <xdr:twoCellAnchor>
    <xdr:from>
      <xdr:col>2</xdr:col>
      <xdr:colOff>276225</xdr:colOff>
      <xdr:row>12</xdr:row>
      <xdr:rowOff>171450</xdr:rowOff>
    </xdr:from>
    <xdr:to>
      <xdr:col>5</xdr:col>
      <xdr:colOff>54450</xdr:colOff>
      <xdr:row>13</xdr:row>
      <xdr:rowOff>0</xdr:rowOff>
    </xdr:to>
    <xdr:sp macro="" textlink="">
      <xdr:nvSpPr>
        <xdr:cNvPr id="12" name="Text Box 8">
          <a:extLst>
            <a:ext uri="{FF2B5EF4-FFF2-40B4-BE49-F238E27FC236}">
              <a16:creationId xmlns:a16="http://schemas.microsoft.com/office/drawing/2014/main" id="{00000000-0008-0000-0800-00000C000000}"/>
            </a:ext>
          </a:extLst>
        </xdr:cNvPr>
        <xdr:cNvSpPr txBox="1">
          <a:spLocks noChangeArrowheads="1"/>
        </xdr:cNvSpPr>
      </xdr:nvSpPr>
      <xdr:spPr bwMode="auto">
        <a:xfrm>
          <a:off x="3695700" y="4343400"/>
          <a:ext cx="3111975" cy="19050"/>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xdr:txBody>
    </xdr:sp>
    <xdr:clientData/>
  </xdr:twoCellAnchor>
  <xdr:twoCellAnchor>
    <xdr:from>
      <xdr:col>4</xdr:col>
      <xdr:colOff>733425</xdr:colOff>
      <xdr:row>12</xdr:row>
      <xdr:rowOff>161925</xdr:rowOff>
    </xdr:from>
    <xdr:to>
      <xdr:col>6</xdr:col>
      <xdr:colOff>883919</xdr:colOff>
      <xdr:row>13</xdr:row>
      <xdr:rowOff>0</xdr:rowOff>
    </xdr:to>
    <xdr:sp macro="" textlink="">
      <xdr:nvSpPr>
        <xdr:cNvPr id="13" name="Text Box 8">
          <a:extLst>
            <a:ext uri="{FF2B5EF4-FFF2-40B4-BE49-F238E27FC236}">
              <a16:creationId xmlns:a16="http://schemas.microsoft.com/office/drawing/2014/main" id="{00000000-0008-0000-0800-00000D000000}"/>
            </a:ext>
          </a:extLst>
        </xdr:cNvPr>
        <xdr:cNvSpPr txBox="1">
          <a:spLocks noChangeArrowheads="1"/>
        </xdr:cNvSpPr>
      </xdr:nvSpPr>
      <xdr:spPr bwMode="auto">
        <a:xfrm>
          <a:off x="6391275" y="4333875"/>
          <a:ext cx="2331719" cy="2857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___________________________                Contralor interno y/o </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comisario</a:t>
          </a:r>
        </a:p>
      </xdr:txBody>
    </xdr:sp>
    <xdr:clientData/>
  </xdr:twoCellAnchor>
  <xdr:twoCellAnchor>
    <xdr:from>
      <xdr:col>2</xdr:col>
      <xdr:colOff>1103791</xdr:colOff>
      <xdr:row>10</xdr:row>
      <xdr:rowOff>161926</xdr:rowOff>
    </xdr:from>
    <xdr:to>
      <xdr:col>4</xdr:col>
      <xdr:colOff>865241</xdr:colOff>
      <xdr:row>17</xdr:row>
      <xdr:rowOff>41532</xdr:rowOff>
    </xdr:to>
    <xdr:sp macro="" textlink="">
      <xdr:nvSpPr>
        <xdr:cNvPr id="14" name="Text Box 8">
          <a:extLst>
            <a:ext uri="{FF2B5EF4-FFF2-40B4-BE49-F238E27FC236}">
              <a16:creationId xmlns:a16="http://schemas.microsoft.com/office/drawing/2014/main" id="{00000000-0008-0000-0800-00000E000000}"/>
            </a:ext>
          </a:extLst>
        </xdr:cNvPr>
        <xdr:cNvSpPr txBox="1">
          <a:spLocks noChangeArrowheads="1"/>
        </xdr:cNvSpPr>
      </xdr:nvSpPr>
      <xdr:spPr bwMode="auto">
        <a:xfrm>
          <a:off x="4932841" y="2228851"/>
          <a:ext cx="2228425" cy="1136906"/>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baseline="0">
              <a:solidFill>
                <a:srgbClr val="000000"/>
              </a:solidFill>
              <a:latin typeface="Arial"/>
              <a:cs typeface="Arial"/>
            </a:rPr>
            <a:t>Aprobado por</a:t>
          </a:r>
        </a:p>
        <a:p>
          <a:pPr algn="ctr" rtl="1">
            <a:defRPr sz="1000"/>
          </a:pPr>
          <a:r>
            <a:rPr lang="es-MX" sz="900" b="1" i="0" strike="noStrike">
              <a:solidFill>
                <a:srgbClr val="000000"/>
              </a:solidFill>
              <a:latin typeface="Arial"/>
              <a:cs typeface="Arial"/>
            </a:rPr>
            <a:t>Mtra. Martha Elena Arce García</a:t>
          </a:r>
        </a:p>
        <a:p>
          <a:pPr algn="ctr" rtl="1">
            <a:defRPr sz="1000"/>
          </a:pPr>
          <a:r>
            <a:rPr lang="es-MX" sz="900" b="1" i="0" strike="noStrike">
              <a:solidFill>
                <a:srgbClr val="000000"/>
              </a:solidFill>
              <a:latin typeface="Arial"/>
              <a:cs typeface="Arial"/>
            </a:rPr>
            <a:t>Magistrada Presidente</a:t>
          </a:r>
        </a:p>
      </xdr:txBody>
    </xdr:sp>
    <xdr:clientData/>
  </xdr:twoCellAnchor>
  <xdr:twoCellAnchor>
    <xdr:from>
      <xdr:col>1</xdr:col>
      <xdr:colOff>1401636</xdr:colOff>
      <xdr:row>10</xdr:row>
      <xdr:rowOff>161925</xdr:rowOff>
    </xdr:from>
    <xdr:to>
      <xdr:col>2</xdr:col>
      <xdr:colOff>723900</xdr:colOff>
      <xdr:row>17</xdr:row>
      <xdr:rowOff>104775</xdr:rowOff>
    </xdr:to>
    <xdr:sp macro="" textlink="">
      <xdr:nvSpPr>
        <xdr:cNvPr id="15" name="Text Box 9">
          <a:extLst>
            <a:ext uri="{FF2B5EF4-FFF2-40B4-BE49-F238E27FC236}">
              <a16:creationId xmlns:a16="http://schemas.microsoft.com/office/drawing/2014/main" id="{00000000-0008-0000-0800-00000F000000}"/>
            </a:ext>
          </a:extLst>
        </xdr:cNvPr>
        <xdr:cNvSpPr txBox="1">
          <a:spLocks noChangeArrowheads="1"/>
        </xdr:cNvSpPr>
      </xdr:nvSpPr>
      <xdr:spPr bwMode="auto">
        <a:xfrm>
          <a:off x="2439861" y="2228850"/>
          <a:ext cx="2113089" cy="120015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______________________________</a:t>
          </a:r>
        </a:p>
        <a:p>
          <a:pPr algn="ctr" rtl="1">
            <a:defRPr sz="1000"/>
          </a:pPr>
          <a:r>
            <a:rPr lang="es-MX" sz="900" b="1" i="0" strike="noStrike">
              <a:solidFill>
                <a:srgbClr val="000000"/>
              </a:solidFill>
              <a:latin typeface="Arial"/>
              <a:cs typeface="Arial"/>
            </a:rPr>
            <a:t>Revisado por</a:t>
          </a:r>
        </a:p>
        <a:p>
          <a:pPr algn="ctr" rtl="1">
            <a:defRPr sz="1000"/>
          </a:pPr>
          <a:r>
            <a:rPr lang="es-MX" sz="900" b="1" i="0" strike="noStrike">
              <a:solidFill>
                <a:srgbClr val="000000"/>
              </a:solidFill>
              <a:latin typeface="Arial"/>
              <a:cs typeface="Arial"/>
            </a:rPr>
            <a:t>Lic. Sergio Rogelio Díaz Ceballos</a:t>
          </a:r>
        </a:p>
        <a:p>
          <a:pPr algn="ctr" rtl="1">
            <a:defRPr sz="1000"/>
          </a:pPr>
          <a:r>
            <a:rPr lang="es-MX" sz="900" b="1" i="0" strike="noStrike">
              <a:solidFill>
                <a:srgbClr val="000000"/>
              </a:solidFill>
              <a:latin typeface="Arial"/>
              <a:cs typeface="Arial"/>
            </a:rPr>
            <a:t>Director Administrativo  </a:t>
          </a:r>
        </a:p>
      </xdr:txBody>
    </xdr:sp>
    <xdr:clientData/>
  </xdr:twoCellAnchor>
  <xdr:twoCellAnchor>
    <xdr:from>
      <xdr:col>0</xdr:col>
      <xdr:colOff>1019175</xdr:colOff>
      <xdr:row>0</xdr:row>
      <xdr:rowOff>104775</xdr:rowOff>
    </xdr:from>
    <xdr:to>
      <xdr:col>1</xdr:col>
      <xdr:colOff>647700</xdr:colOff>
      <xdr:row>3</xdr:row>
      <xdr:rowOff>181842</xdr:rowOff>
    </xdr:to>
    <xdr:pic>
      <xdr:nvPicPr>
        <xdr:cNvPr id="18" name="Imagen 7" descr="LOGO TJA">
          <a:extLst>
            <a:ext uri="{FF2B5EF4-FFF2-40B4-BE49-F238E27FC236}">
              <a16:creationId xmlns:a16="http://schemas.microsoft.com/office/drawing/2014/main" id="{4620CF6B-9AB9-4BB3-B3C9-7DA3D7F18A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104775"/>
          <a:ext cx="666750" cy="6580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257175</xdr:colOff>
      <xdr:row>10</xdr:row>
      <xdr:rowOff>171450</xdr:rowOff>
    </xdr:from>
    <xdr:to>
      <xdr:col>1</xdr:col>
      <xdr:colOff>1129665</xdr:colOff>
      <xdr:row>18</xdr:row>
      <xdr:rowOff>40005</xdr:rowOff>
    </xdr:to>
    <xdr:sp macro="" textlink="">
      <xdr:nvSpPr>
        <xdr:cNvPr id="16" name="Text Box 9">
          <a:extLst>
            <a:ext uri="{FF2B5EF4-FFF2-40B4-BE49-F238E27FC236}">
              <a16:creationId xmlns:a16="http://schemas.microsoft.com/office/drawing/2014/main" id="{12C8F5EB-1163-4AF0-96C2-A63542CFED40}"/>
            </a:ext>
          </a:extLst>
        </xdr:cNvPr>
        <xdr:cNvSpPr txBox="1">
          <a:spLocks noChangeArrowheads="1"/>
        </xdr:cNvSpPr>
      </xdr:nvSpPr>
      <xdr:spPr bwMode="auto">
        <a:xfrm>
          <a:off x="257175" y="2238375"/>
          <a:ext cx="1910715" cy="1278255"/>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0"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_____________________________</a:t>
          </a:r>
        </a:p>
        <a:p>
          <a:pPr algn="ctr" rtl="1">
            <a:defRPr sz="1000"/>
          </a:pPr>
          <a:r>
            <a:rPr lang="es-MX" sz="900" b="1" i="0" strike="noStrike">
              <a:solidFill>
                <a:srgbClr val="000000"/>
              </a:solidFill>
              <a:latin typeface="Arial"/>
              <a:cs typeface="Arial"/>
            </a:rPr>
            <a:t>Elaborado por</a:t>
          </a:r>
        </a:p>
        <a:p>
          <a:pPr algn="ctr" rtl="1">
            <a:defRPr sz="1000"/>
          </a:pPr>
          <a:r>
            <a:rPr lang="es-MX" sz="900" b="1" i="0" strike="noStrike">
              <a:solidFill>
                <a:srgbClr val="000000"/>
              </a:solidFill>
              <a:latin typeface="Arial"/>
              <a:cs typeface="Arial"/>
            </a:rPr>
            <a:t> L.c.</a:t>
          </a:r>
          <a:r>
            <a:rPr lang="es-MX" sz="900" b="1" i="0" strike="noStrike" baseline="0">
              <a:solidFill>
                <a:srgbClr val="000000"/>
              </a:solidFill>
              <a:latin typeface="Arial"/>
              <a:cs typeface="Arial"/>
            </a:rPr>
            <a:t> Ana Isabel Alcaraz Espino</a:t>
          </a:r>
        </a:p>
        <a:p>
          <a:pPr algn="ctr" rtl="1">
            <a:defRPr sz="1000"/>
          </a:pPr>
          <a:r>
            <a:rPr lang="es-MX" sz="900" b="1" i="0" strike="noStrike" baseline="0">
              <a:solidFill>
                <a:srgbClr val="000000"/>
              </a:solidFill>
              <a:latin typeface="Arial"/>
              <a:cs typeface="Arial"/>
            </a:rPr>
            <a:t>Jefe de Departamento de Recursos Humanos y Financieros </a:t>
          </a:r>
          <a:r>
            <a:rPr lang="es-MX" sz="900" b="1" i="0" strike="noStrike">
              <a:solidFill>
                <a:srgbClr val="000000"/>
              </a:solidFill>
              <a:latin typeface="Arial"/>
              <a:cs typeface="Arial"/>
            </a:rPr>
            <a:t>	</a:t>
          </a:r>
        </a:p>
      </xdr:txBody>
    </xdr:sp>
    <xdr:clientData/>
  </xdr:twoCellAnchor>
  <xdr:twoCellAnchor>
    <xdr:from>
      <xdr:col>4</xdr:col>
      <xdr:colOff>1009650</xdr:colOff>
      <xdr:row>10</xdr:row>
      <xdr:rowOff>171450</xdr:rowOff>
    </xdr:from>
    <xdr:to>
      <xdr:col>5</xdr:col>
      <xdr:colOff>1243966</xdr:colOff>
      <xdr:row>16</xdr:row>
      <xdr:rowOff>30480</xdr:rowOff>
    </xdr:to>
    <xdr:sp macro="" textlink="">
      <xdr:nvSpPr>
        <xdr:cNvPr id="17" name="Text Box 8">
          <a:extLst>
            <a:ext uri="{FF2B5EF4-FFF2-40B4-BE49-F238E27FC236}">
              <a16:creationId xmlns:a16="http://schemas.microsoft.com/office/drawing/2014/main" id="{0B79EDF2-3578-45E0-93A4-AB7C4907B88C}"/>
            </a:ext>
          </a:extLst>
        </xdr:cNvPr>
        <xdr:cNvSpPr txBox="1">
          <a:spLocks noChangeArrowheads="1"/>
        </xdr:cNvSpPr>
      </xdr:nvSpPr>
      <xdr:spPr bwMode="auto">
        <a:xfrm>
          <a:off x="7305675" y="2238375"/>
          <a:ext cx="1501141" cy="963930"/>
        </a:xfrm>
        <a:prstGeom prst="rect">
          <a:avLst/>
        </a:prstGeom>
        <a:noFill/>
        <a:ln w="9525">
          <a:noFill/>
          <a:miter lim="800000"/>
          <a:headEnd/>
          <a:tailEnd/>
        </a:ln>
      </xdr:spPr>
      <xdr:txBody>
        <a:bodyPr vertOverflow="clip" wrap="square" lIns="27432" tIns="22860" rIns="27432" bIns="0" anchor="t" upright="1"/>
        <a:lstStyle/>
        <a:p>
          <a:pPr algn="ctr" rtl="1">
            <a:defRPr sz="1000"/>
          </a:pPr>
          <a:endParaRPr lang="es-MX" sz="900" b="1" i="0" strike="noStrike">
            <a:solidFill>
              <a:srgbClr val="000000"/>
            </a:solidFill>
            <a:latin typeface="Arial"/>
            <a:cs typeface="Arial"/>
          </a:endParaRPr>
        </a:p>
        <a:p>
          <a:pPr algn="ctr" rtl="1">
            <a:defRPr sz="1000"/>
          </a:pPr>
          <a:endParaRPr lang="es-MX" sz="900" b="1" i="0" strike="noStrike">
            <a:solidFill>
              <a:srgbClr val="000000"/>
            </a:solidFill>
            <a:latin typeface="Arial"/>
            <a:cs typeface="Arial"/>
          </a:endParaRPr>
        </a:p>
        <a:p>
          <a:pPr algn="ctr" rtl="1">
            <a:defRPr sz="1000"/>
          </a:pPr>
          <a:r>
            <a:rPr lang="es-MX" sz="900" b="1" i="0" strike="noStrike">
              <a:solidFill>
                <a:srgbClr val="000000"/>
              </a:solidFill>
              <a:latin typeface="Arial"/>
              <a:cs typeface="Arial"/>
            </a:rPr>
            <a:t>___________________</a:t>
          </a:r>
        </a:p>
        <a:p>
          <a:pPr algn="ctr" rtl="1">
            <a:lnSpc>
              <a:spcPts val="900"/>
            </a:lnSpc>
            <a:defRPr sz="1000"/>
          </a:pPr>
          <a:r>
            <a:rPr lang="es-MX" sz="900" b="1" i="0" strike="noStrike">
              <a:solidFill>
                <a:srgbClr val="000000"/>
              </a:solidFill>
              <a:latin typeface="Arial"/>
              <a:cs typeface="Arial"/>
            </a:rPr>
            <a:t> Contralor</a:t>
          </a:r>
          <a:r>
            <a:rPr lang="es-MX" sz="900" b="1" i="0" strike="noStrike" baseline="0">
              <a:solidFill>
                <a:srgbClr val="000000"/>
              </a:solidFill>
              <a:latin typeface="Arial"/>
              <a:cs typeface="Arial"/>
            </a:rPr>
            <a:t> Interno y/o Comisario</a:t>
          </a:r>
          <a:endParaRPr lang="es-MX" sz="900" b="1" i="0" strike="noStrike">
            <a:solidFill>
              <a:srgbClr val="000000"/>
            </a:solidFill>
            <a:latin typeface="Arial"/>
            <a:cs typeface="Arial"/>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facebook.com/suspeg/?hc_ref=ART-vvsPf6eqOFwOm-NmFbH-PsitBgXqydMF9PRdLPIjvOafcOumpgfKyjWTW4JORy4&amp;fref=nf&amp;__xts__%5B0%5D=68.ARDh9ORLnOwJpwL-mZk9dcl6PYaTKotZw0Tpe9mZ-_kw3aCPQF4HpYGaE_aRoCA9qjb_mSsM7Z85flwdCh7Hhu7kg-FlmrKppxA12Lq27eRm3zSp3qCWqj3y90GRmRfDKJXkRj9_wEGmVqYu1cJIbtBOxMyf9MJae7S4pwULJUJGsoVrFvgIZQt6AAJON4dl2stOGUE0oU84Nxz9UG89R0CCD3nFdylAfHNV6fiKOCc9qAD3aS6lVpPUzAR7ribi8ZJueNo7D7wEV0bqY2uP2k_KnpbkGqiW66xXELLSld_Zucd-wDOTRBY1aWDktJ2IW3DMuH55nkg5SktJU_nLB3ZGLQ&amp;__tn__=kC-R" TargetMode="External"/><Relationship Id="rId1" Type="http://schemas.openxmlformats.org/officeDocument/2006/relationships/hyperlink" Target="../../../../../../../../../../lquiroz/AppData/Local/Microsoft/Windows/Temporary%20Internet%20Files/Content.Outlook/HBGSO9P3/MODELO%20CTA%202013.pptx" TargetMode="External"/><Relationship Id="rId4"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zoomScaleNormal="100" zoomScaleSheetLayoutView="100" workbookViewId="0">
      <selection activeCell="C11" sqref="C11"/>
    </sheetView>
  </sheetViews>
  <sheetFormatPr baseColWidth="10" defaultColWidth="11.42578125" defaultRowHeight="15"/>
  <cols>
    <col min="1" max="1" width="11.42578125" style="4"/>
    <col min="2" max="2" width="39.85546875" style="4" customWidth="1"/>
    <col min="3" max="3" width="17.28515625" style="4" customWidth="1"/>
    <col min="4" max="4" width="16.28515625" style="4" customWidth="1"/>
    <col min="5" max="5" width="16.42578125" style="4" customWidth="1"/>
    <col min="6" max="6" width="16.28515625" style="4" customWidth="1"/>
    <col min="7" max="7" width="16.42578125" style="4" customWidth="1"/>
    <col min="8" max="16384" width="11.42578125" style="4"/>
  </cols>
  <sheetData>
    <row r="1" spans="1:7">
      <c r="A1" s="1"/>
      <c r="B1" s="1"/>
      <c r="C1" s="1"/>
      <c r="D1" s="1"/>
      <c r="E1" s="2"/>
      <c r="F1" s="2"/>
      <c r="G1" s="3" t="s">
        <v>132</v>
      </c>
    </row>
    <row r="2" spans="1:7">
      <c r="A2" s="285" t="s">
        <v>177</v>
      </c>
      <c r="B2" s="285"/>
      <c r="C2" s="285"/>
      <c r="D2" s="285"/>
      <c r="E2" s="285"/>
      <c r="F2" s="285"/>
      <c r="G2" s="285"/>
    </row>
    <row r="3" spans="1:7" ht="15.75" customHeight="1">
      <c r="A3" s="285" t="s">
        <v>7</v>
      </c>
      <c r="B3" s="285"/>
      <c r="C3" s="285"/>
      <c r="D3" s="285"/>
      <c r="E3" s="285"/>
      <c r="F3" s="285"/>
      <c r="G3" s="285"/>
    </row>
    <row r="4" spans="1:7">
      <c r="A4" s="285" t="s">
        <v>8</v>
      </c>
      <c r="B4" s="285"/>
      <c r="C4" s="285"/>
      <c r="D4" s="285"/>
      <c r="E4" s="285"/>
      <c r="F4" s="285"/>
      <c r="G4" s="285"/>
    </row>
    <row r="5" spans="1:7">
      <c r="A5" s="295" t="s">
        <v>9</v>
      </c>
      <c r="B5" s="295"/>
      <c r="C5" s="295"/>
      <c r="D5" s="295"/>
      <c r="E5" s="295"/>
      <c r="F5" s="295"/>
      <c r="G5" s="295"/>
    </row>
    <row r="6" spans="1:7">
      <c r="A6" s="295" t="s">
        <v>1</v>
      </c>
      <c r="B6" s="295"/>
      <c r="C6" s="295"/>
      <c r="D6" s="295"/>
      <c r="E6" s="295"/>
      <c r="F6" s="295"/>
      <c r="G6" s="295"/>
    </row>
    <row r="7" spans="1:7">
      <c r="A7" s="296" t="s">
        <v>164</v>
      </c>
      <c r="B7" s="296"/>
      <c r="C7" s="296"/>
      <c r="D7" s="296"/>
      <c r="E7" s="6"/>
      <c r="F7" s="7"/>
      <c r="G7" s="5"/>
    </row>
    <row r="8" spans="1:7" ht="24" customHeight="1">
      <c r="A8" s="122" t="s">
        <v>10</v>
      </c>
      <c r="B8" s="123" t="s">
        <v>11</v>
      </c>
      <c r="C8" s="124" t="s">
        <v>12</v>
      </c>
      <c r="D8" s="124" t="s">
        <v>13</v>
      </c>
      <c r="E8" s="8"/>
      <c r="F8" s="9"/>
      <c r="G8" s="1"/>
    </row>
    <row r="9" spans="1:7">
      <c r="A9" s="58"/>
      <c r="B9" s="59"/>
      <c r="C9" s="60"/>
      <c r="D9" s="61"/>
      <c r="E9" s="8"/>
      <c r="F9" s="9"/>
      <c r="G9" s="1"/>
    </row>
    <row r="10" spans="1:7" ht="20.25">
      <c r="A10" s="58"/>
      <c r="B10" s="286" t="s">
        <v>178</v>
      </c>
      <c r="C10" s="287"/>
      <c r="D10" s="61"/>
      <c r="E10" s="8"/>
      <c r="F10" s="9"/>
      <c r="G10" s="1"/>
    </row>
    <row r="11" spans="1:7">
      <c r="A11" s="58"/>
      <c r="B11" s="62"/>
      <c r="C11" s="60"/>
      <c r="D11" s="61"/>
      <c r="E11" s="8"/>
      <c r="F11" s="10"/>
      <c r="G11" s="1"/>
    </row>
    <row r="12" spans="1:7">
      <c r="A12" s="58"/>
      <c r="B12" s="63" t="s">
        <v>6</v>
      </c>
      <c r="C12" s="60"/>
      <c r="D12" s="61">
        <f>SUM(D9:D11)</f>
        <v>0</v>
      </c>
      <c r="E12" s="8"/>
      <c r="F12" s="10"/>
      <c r="G12" s="1"/>
    </row>
    <row r="13" spans="1:7">
      <c r="A13" s="11"/>
      <c r="B13" s="12"/>
      <c r="C13" s="8"/>
      <c r="D13" s="13"/>
      <c r="E13" s="8"/>
      <c r="F13" s="10"/>
      <c r="G13" s="1"/>
    </row>
    <row r="14" spans="1:7">
      <c r="A14" s="294" t="s">
        <v>14</v>
      </c>
      <c r="B14" s="294"/>
      <c r="C14" s="294"/>
      <c r="D14" s="294"/>
      <c r="E14" s="294"/>
      <c r="F14" s="64"/>
      <c r="G14" s="65"/>
    </row>
    <row r="15" spans="1:7" ht="18.75" customHeight="1">
      <c r="A15" s="299" t="s">
        <v>10</v>
      </c>
      <c r="B15" s="299" t="s">
        <v>11</v>
      </c>
      <c r="C15" s="301" t="s">
        <v>12</v>
      </c>
      <c r="D15" s="301" t="s">
        <v>13</v>
      </c>
      <c r="E15" s="303" t="s">
        <v>15</v>
      </c>
      <c r="F15" s="303"/>
      <c r="G15" s="303"/>
    </row>
    <row r="16" spans="1:7">
      <c r="A16" s="300"/>
      <c r="B16" s="300"/>
      <c r="C16" s="302"/>
      <c r="D16" s="302"/>
      <c r="E16" s="125" t="s">
        <v>16</v>
      </c>
      <c r="F16" s="125" t="s">
        <v>17</v>
      </c>
      <c r="G16" s="125" t="s">
        <v>18</v>
      </c>
    </row>
    <row r="17" spans="1:14">
      <c r="A17" s="58"/>
      <c r="B17" s="66"/>
      <c r="C17" s="67"/>
      <c r="D17" s="67"/>
      <c r="E17" s="67"/>
      <c r="F17" s="68"/>
      <c r="G17" s="58"/>
    </row>
    <row r="18" spans="1:14" ht="20.25">
      <c r="A18" s="58"/>
      <c r="B18" s="286" t="s">
        <v>178</v>
      </c>
      <c r="C18" s="287"/>
      <c r="D18" s="67"/>
      <c r="E18" s="67"/>
      <c r="F18" s="68"/>
      <c r="G18" s="58"/>
    </row>
    <row r="19" spans="1:14">
      <c r="A19" s="58"/>
      <c r="B19" s="69"/>
      <c r="C19" s="67"/>
      <c r="D19" s="67"/>
      <c r="E19" s="67"/>
      <c r="F19" s="68"/>
      <c r="G19" s="58"/>
    </row>
    <row r="20" spans="1:14">
      <c r="A20" s="58"/>
      <c r="B20" s="69" t="s">
        <v>6</v>
      </c>
      <c r="C20" s="67"/>
      <c r="D20" s="67">
        <f>+D19</f>
        <v>0</v>
      </c>
      <c r="E20" s="67"/>
      <c r="F20" s="68"/>
      <c r="G20" s="58"/>
    </row>
    <row r="21" spans="1:14">
      <c r="A21" s="136"/>
      <c r="B21" s="136"/>
      <c r="C21" s="136"/>
      <c r="D21" s="136"/>
      <c r="E21" s="136"/>
      <c r="F21" s="136"/>
      <c r="G21" s="136"/>
      <c r="H21" s="136"/>
      <c r="I21" s="136"/>
      <c r="J21"/>
    </row>
    <row r="22" spans="1:14">
      <c r="A22" s="11"/>
      <c r="B22" s="12"/>
      <c r="C22" s="8"/>
      <c r="D22" s="8"/>
      <c r="E22" s="8"/>
      <c r="F22" s="14"/>
      <c r="G22" s="11"/>
    </row>
    <row r="23" spans="1:14" customFormat="1">
      <c r="B23" s="140"/>
      <c r="C23" s="140"/>
      <c r="D23" s="140"/>
      <c r="G23" s="140"/>
    </row>
    <row r="24" spans="1:14" customFormat="1"/>
    <row r="25" spans="1:14" s="141" customFormat="1" ht="12"/>
    <row r="26" spans="1:14" s="141" customFormat="1" ht="12"/>
    <row r="27" spans="1:14" s="141" customFormat="1" ht="12"/>
    <row r="28" spans="1:14" s="147" customFormat="1">
      <c r="A28" s="142"/>
      <c r="B28" s="143"/>
      <c r="C28" s="143"/>
      <c r="D28" s="143"/>
      <c r="E28" s="143"/>
      <c r="F28" s="143"/>
      <c r="G28" s="143"/>
      <c r="H28" s="143"/>
      <c r="I28" s="143"/>
      <c r="J28" s="143"/>
      <c r="K28" s="144"/>
      <c r="L28" s="145"/>
      <c r="M28" s="146"/>
      <c r="N28" s="142"/>
    </row>
    <row r="29" spans="1:14">
      <c r="A29" s="15"/>
      <c r="B29" s="16"/>
      <c r="C29" s="17"/>
      <c r="D29" s="16"/>
      <c r="E29" s="17"/>
      <c r="F29" s="16"/>
      <c r="G29" s="16"/>
    </row>
    <row r="30" spans="1:14" ht="15" customHeight="1">
      <c r="A30" s="304" t="s">
        <v>19</v>
      </c>
      <c r="B30" s="305"/>
      <c r="C30" s="305"/>
      <c r="D30" s="305"/>
      <c r="E30" s="305"/>
      <c r="F30" s="305"/>
      <c r="G30" s="306"/>
    </row>
    <row r="31" spans="1:14" ht="15.75" customHeight="1">
      <c r="A31" s="288" t="s">
        <v>135</v>
      </c>
      <c r="B31" s="289"/>
      <c r="C31" s="289"/>
      <c r="D31" s="289"/>
      <c r="E31" s="289"/>
      <c r="F31" s="70"/>
      <c r="G31" s="71"/>
    </row>
    <row r="32" spans="1:14" ht="15.75" customHeight="1">
      <c r="A32" s="290" t="s">
        <v>136</v>
      </c>
      <c r="B32" s="291"/>
      <c r="C32" s="291"/>
      <c r="D32" s="291"/>
      <c r="E32" s="291"/>
      <c r="F32" s="72"/>
      <c r="G32" s="73"/>
    </row>
    <row r="33" spans="1:7" ht="18" customHeight="1">
      <c r="A33" s="292" t="s">
        <v>137</v>
      </c>
      <c r="B33" s="293"/>
      <c r="C33" s="293"/>
      <c r="D33" s="293"/>
      <c r="E33" s="293"/>
      <c r="F33" s="74"/>
      <c r="G33" s="75"/>
    </row>
    <row r="34" spans="1:7" ht="13.5" customHeight="1">
      <c r="A34" s="297" t="s">
        <v>161</v>
      </c>
      <c r="B34" s="298"/>
      <c r="C34" s="298"/>
      <c r="D34" s="298"/>
      <c r="E34" s="298"/>
      <c r="F34" s="76"/>
      <c r="G34" s="77"/>
    </row>
    <row r="35" spans="1:7">
      <c r="A35" s="16"/>
      <c r="B35" s="16"/>
      <c r="C35" s="16"/>
      <c r="D35" s="16"/>
      <c r="E35" s="16"/>
      <c r="F35" s="16"/>
      <c r="G35" s="16"/>
    </row>
    <row r="36" spans="1:7">
      <c r="A36" s="16"/>
      <c r="B36" s="16"/>
      <c r="C36" s="16"/>
      <c r="D36" s="16"/>
      <c r="E36" s="16"/>
      <c r="F36" s="16"/>
      <c r="G36" s="16"/>
    </row>
    <row r="37" spans="1:7">
      <c r="A37" s="16"/>
      <c r="B37" s="16"/>
      <c r="C37" s="16"/>
      <c r="D37" s="16"/>
      <c r="E37" s="16"/>
      <c r="F37" s="16"/>
      <c r="G37" s="16"/>
    </row>
    <row r="38" spans="1:7">
      <c r="A38" s="16"/>
      <c r="B38" s="16"/>
      <c r="C38" s="16"/>
      <c r="D38" s="16"/>
      <c r="E38" s="16"/>
      <c r="F38" s="16"/>
      <c r="G38" s="16"/>
    </row>
    <row r="39" spans="1:7" ht="10.5" customHeight="1">
      <c r="A39" s="16"/>
      <c r="B39" s="16"/>
      <c r="C39" s="16"/>
      <c r="D39" s="16"/>
      <c r="E39" s="16"/>
      <c r="F39" s="16"/>
      <c r="G39" s="16"/>
    </row>
    <row r="40" spans="1:7" hidden="1">
      <c r="A40" s="16"/>
      <c r="B40" s="16"/>
      <c r="C40" s="16"/>
      <c r="D40" s="16"/>
      <c r="E40" s="16"/>
      <c r="F40" s="16"/>
      <c r="G40" s="16"/>
    </row>
    <row r="41" spans="1:7" hidden="1">
      <c r="A41" s="16"/>
      <c r="B41" s="16"/>
      <c r="C41" s="16"/>
      <c r="D41" s="16"/>
      <c r="E41" s="16"/>
      <c r="F41" s="16"/>
      <c r="G41" s="16"/>
    </row>
    <row r="42" spans="1:7">
      <c r="A42" s="16"/>
      <c r="B42" s="16"/>
      <c r="C42" s="16"/>
      <c r="D42" s="16"/>
      <c r="E42" s="16"/>
      <c r="F42" s="16"/>
      <c r="G42" s="16"/>
    </row>
    <row r="43" spans="1:7">
      <c r="A43" s="18"/>
      <c r="B43" s="18"/>
      <c r="C43" s="18"/>
      <c r="D43" s="18"/>
      <c r="E43" s="18"/>
      <c r="F43" s="18"/>
      <c r="G43" s="18"/>
    </row>
    <row r="44" spans="1:7">
      <c r="A44" s="18"/>
      <c r="B44" s="18"/>
      <c r="C44" s="18"/>
      <c r="D44" s="18"/>
      <c r="E44" s="18"/>
      <c r="F44" s="18"/>
      <c r="G44" s="18"/>
    </row>
    <row r="45" spans="1:7">
      <c r="A45" s="18"/>
      <c r="B45" s="18"/>
      <c r="C45" s="18"/>
      <c r="D45" s="18"/>
      <c r="E45" s="18"/>
      <c r="F45" s="18"/>
      <c r="G45" s="18"/>
    </row>
    <row r="46" spans="1:7">
      <c r="A46" s="18"/>
      <c r="B46" s="18"/>
      <c r="C46" s="18"/>
      <c r="D46" s="18"/>
      <c r="E46" s="18"/>
      <c r="F46" s="18"/>
      <c r="G46" s="18"/>
    </row>
  </sheetData>
  <protectedRanges>
    <protectedRange sqref="B9:D9 B16:E17 B11:D13 D10 B19:E19 D18:E18" name="Rango1_1"/>
    <protectedRange sqref="B10:C10 B18:C18" name="Rango1_1_1"/>
  </protectedRanges>
  <dataConsolidate/>
  <mergeCells count="19">
    <mergeCell ref="A34:E34"/>
    <mergeCell ref="A15:A16"/>
    <mergeCell ref="B15:B16"/>
    <mergeCell ref="C15:C16"/>
    <mergeCell ref="D15:D16"/>
    <mergeCell ref="E15:G15"/>
    <mergeCell ref="A30:G30"/>
    <mergeCell ref="B18:C18"/>
    <mergeCell ref="A2:G2"/>
    <mergeCell ref="B10:C10"/>
    <mergeCell ref="A31:E31"/>
    <mergeCell ref="A32:E32"/>
    <mergeCell ref="A33:E33"/>
    <mergeCell ref="A14:E14"/>
    <mergeCell ref="A3:G3"/>
    <mergeCell ref="A4:G4"/>
    <mergeCell ref="A5:G5"/>
    <mergeCell ref="A6:G6"/>
    <mergeCell ref="A7:D7"/>
  </mergeCells>
  <dataValidations count="1">
    <dataValidation allowBlank="1" showErrorMessage="1" sqref="J15" xr:uid="{00000000-0002-0000-0000-000000000000}"/>
  </dataValidations>
  <pageMargins left="1.4960629921259843" right="0.70866141732283472" top="0.74803149606299213" bottom="0.74803149606299213" header="0.31496062992125984" footer="0.31496062992125984"/>
  <pageSetup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2"/>
  <sheetViews>
    <sheetView view="pageBreakPreview" zoomScale="120" zoomScaleNormal="100" zoomScaleSheetLayoutView="120" workbookViewId="0">
      <selection activeCell="B15" sqref="B15"/>
    </sheetView>
  </sheetViews>
  <sheetFormatPr baseColWidth="10" defaultColWidth="11.42578125" defaultRowHeight="15"/>
  <cols>
    <col min="1" max="1" width="14.85546875" style="4" customWidth="1"/>
    <col min="2" max="2" width="40.140625" style="4" customWidth="1"/>
    <col min="3" max="3" width="20.85546875" style="4" customWidth="1"/>
    <col min="4" max="4" width="19.28515625" style="4" customWidth="1"/>
    <col min="5" max="5" width="19" style="4" customWidth="1"/>
    <col min="6" max="16384" width="11.42578125" style="4"/>
  </cols>
  <sheetData>
    <row r="1" spans="1:6">
      <c r="A1" s="1"/>
      <c r="B1" s="1"/>
      <c r="C1" s="1"/>
      <c r="D1" s="1"/>
      <c r="E1" s="3" t="s">
        <v>64</v>
      </c>
    </row>
    <row r="2" spans="1:6">
      <c r="A2" s="285" t="s">
        <v>177</v>
      </c>
      <c r="B2" s="285"/>
      <c r="C2" s="285"/>
      <c r="D2" s="285"/>
      <c r="E2" s="285"/>
      <c r="F2" s="126"/>
    </row>
    <row r="3" spans="1:6" ht="15.75" customHeight="1">
      <c r="A3" s="285" t="s">
        <v>7</v>
      </c>
      <c r="B3" s="285"/>
      <c r="C3" s="285"/>
      <c r="D3" s="285"/>
      <c r="E3" s="285"/>
      <c r="F3" s="129"/>
    </row>
    <row r="4" spans="1:6">
      <c r="A4" s="285" t="s">
        <v>65</v>
      </c>
      <c r="B4" s="285"/>
      <c r="C4" s="285"/>
      <c r="D4" s="285"/>
      <c r="E4" s="285"/>
    </row>
    <row r="5" spans="1:6">
      <c r="A5" s="295" t="s">
        <v>4</v>
      </c>
      <c r="B5" s="295"/>
      <c r="C5" s="295"/>
      <c r="D5" s="295"/>
      <c r="E5" s="295"/>
    </row>
    <row r="6" spans="1:6">
      <c r="A6" s="378"/>
      <c r="B6" s="378"/>
      <c r="C6" s="6"/>
      <c r="D6" s="6"/>
      <c r="E6" s="6"/>
    </row>
    <row r="7" spans="1:6" ht="20.25" customHeight="1">
      <c r="A7" s="122" t="s">
        <v>10</v>
      </c>
      <c r="B7" s="123" t="s">
        <v>11</v>
      </c>
      <c r="C7" s="124" t="s">
        <v>13</v>
      </c>
      <c r="D7" s="124" t="s">
        <v>59</v>
      </c>
      <c r="E7" s="124" t="s">
        <v>28</v>
      </c>
    </row>
    <row r="8" spans="1:6">
      <c r="A8" s="153" t="s">
        <v>258</v>
      </c>
      <c r="B8" s="172" t="s">
        <v>259</v>
      </c>
      <c r="C8" s="86">
        <f>+C9+C14</f>
        <v>50624965</v>
      </c>
      <c r="D8" s="175" t="s">
        <v>253</v>
      </c>
      <c r="E8" s="175" t="s">
        <v>275</v>
      </c>
    </row>
    <row r="9" spans="1:6">
      <c r="A9" s="153" t="s">
        <v>260</v>
      </c>
      <c r="B9" s="172" t="s">
        <v>261</v>
      </c>
      <c r="C9" s="86">
        <f>+C10+C12</f>
        <v>176522</v>
      </c>
      <c r="D9" s="175" t="s">
        <v>253</v>
      </c>
      <c r="E9" s="175" t="s">
        <v>275</v>
      </c>
    </row>
    <row r="10" spans="1:6">
      <c r="A10" s="153" t="s">
        <v>262</v>
      </c>
      <c r="B10" s="172" t="s">
        <v>263</v>
      </c>
      <c r="C10" s="86">
        <f>+C11</f>
        <v>173825</v>
      </c>
      <c r="D10" s="81"/>
      <c r="E10" s="81"/>
    </row>
    <row r="11" spans="1:6">
      <c r="A11" s="58" t="s">
        <v>264</v>
      </c>
      <c r="B11" s="59" t="s">
        <v>263</v>
      </c>
      <c r="C11" s="67">
        <v>173825</v>
      </c>
      <c r="D11" s="81"/>
      <c r="E11" s="81"/>
    </row>
    <row r="12" spans="1:6" ht="24">
      <c r="A12" s="153" t="s">
        <v>265</v>
      </c>
      <c r="B12" s="172" t="s">
        <v>266</v>
      </c>
      <c r="C12" s="86">
        <f>+C13</f>
        <v>2697</v>
      </c>
      <c r="D12" s="175" t="s">
        <v>253</v>
      </c>
      <c r="E12" s="175" t="s">
        <v>275</v>
      </c>
    </row>
    <row r="13" spans="1:6" ht="48">
      <c r="A13" s="58" t="s">
        <v>267</v>
      </c>
      <c r="B13" s="59" t="s">
        <v>268</v>
      </c>
      <c r="C13" s="67">
        <v>2697</v>
      </c>
      <c r="D13" s="175"/>
      <c r="E13" s="175"/>
    </row>
    <row r="14" spans="1:6" ht="72">
      <c r="A14" s="153" t="s">
        <v>269</v>
      </c>
      <c r="B14" s="172" t="s">
        <v>270</v>
      </c>
      <c r="C14" s="86">
        <f>+C15</f>
        <v>50448443</v>
      </c>
      <c r="D14" s="175" t="s">
        <v>276</v>
      </c>
      <c r="E14" s="175" t="s">
        <v>255</v>
      </c>
    </row>
    <row r="15" spans="1:6" ht="36">
      <c r="A15" s="153" t="s">
        <v>271</v>
      </c>
      <c r="B15" s="172" t="s">
        <v>272</v>
      </c>
      <c r="C15" s="86">
        <f>+C16</f>
        <v>50448443</v>
      </c>
      <c r="D15" s="175" t="s">
        <v>276</v>
      </c>
      <c r="E15" s="175" t="s">
        <v>255</v>
      </c>
    </row>
    <row r="16" spans="1:6">
      <c r="A16" s="58" t="s">
        <v>273</v>
      </c>
      <c r="B16" s="59" t="s">
        <v>274</v>
      </c>
      <c r="C16" s="67">
        <v>50448443</v>
      </c>
      <c r="D16" s="81"/>
      <c r="E16" s="81"/>
    </row>
    <row r="17" spans="1:14">
      <c r="A17" s="58"/>
      <c r="B17" s="173" t="s">
        <v>6</v>
      </c>
      <c r="C17" s="174">
        <f>+C9+C14</f>
        <v>50624965</v>
      </c>
      <c r="D17" s="81"/>
      <c r="E17" s="81"/>
    </row>
    <row r="18" spans="1:14">
      <c r="A18" s="11"/>
      <c r="B18" s="12"/>
      <c r="C18" s="8"/>
      <c r="D18" s="8"/>
      <c r="E18" s="8"/>
      <c r="F18" s="14"/>
      <c r="G18" s="11"/>
    </row>
    <row r="19" spans="1:14" customFormat="1">
      <c r="B19" s="140"/>
      <c r="C19" s="140"/>
      <c r="D19" s="140"/>
      <c r="G19" s="140"/>
    </row>
    <row r="20" spans="1:14" customFormat="1"/>
    <row r="21" spans="1:14" s="141" customFormat="1" ht="12"/>
    <row r="22" spans="1:14" s="141" customFormat="1" ht="12"/>
    <row r="23" spans="1:14" s="141" customFormat="1" ht="12"/>
    <row r="24" spans="1:14" s="147" customFormat="1">
      <c r="A24" s="142"/>
      <c r="B24" s="143"/>
      <c r="C24" s="143"/>
      <c r="D24" s="143"/>
      <c r="E24" s="143"/>
      <c r="F24" s="143"/>
      <c r="G24" s="143"/>
      <c r="H24" s="143"/>
      <c r="I24" s="143"/>
      <c r="J24" s="143"/>
      <c r="K24" s="144"/>
      <c r="L24" s="145"/>
      <c r="M24" s="146"/>
      <c r="N24" s="142"/>
    </row>
    <row r="25" spans="1:14" ht="15" customHeight="1">
      <c r="A25" s="288" t="s">
        <v>135</v>
      </c>
      <c r="B25" s="289"/>
      <c r="C25" s="289"/>
      <c r="D25" s="289"/>
      <c r="E25" s="336"/>
    </row>
    <row r="26" spans="1:14" ht="15" customHeight="1">
      <c r="A26" s="290" t="s">
        <v>136</v>
      </c>
      <c r="B26" s="291"/>
      <c r="C26" s="291"/>
      <c r="D26" s="291"/>
      <c r="E26" s="337"/>
    </row>
    <row r="27" spans="1:14" ht="15" customHeight="1">
      <c r="A27" s="290" t="s">
        <v>146</v>
      </c>
      <c r="B27" s="291"/>
      <c r="C27" s="291"/>
      <c r="D27" s="291"/>
      <c r="E27" s="337"/>
    </row>
    <row r="28" spans="1:14">
      <c r="A28" s="341" t="s">
        <v>147</v>
      </c>
      <c r="B28" s="342"/>
      <c r="C28" s="342"/>
      <c r="D28" s="342"/>
      <c r="E28" s="343"/>
    </row>
    <row r="29" spans="1:14">
      <c r="A29" s="393" t="s">
        <v>145</v>
      </c>
      <c r="B29" s="394"/>
      <c r="C29" s="394"/>
      <c r="D29" s="394"/>
      <c r="E29" s="395"/>
    </row>
    <row r="30" spans="1:14" ht="16.5">
      <c r="A30" s="39"/>
      <c r="B30" s="39"/>
      <c r="C30" s="39"/>
      <c r="D30" s="39"/>
      <c r="E30" s="39"/>
    </row>
    <row r="32" spans="1:14">
      <c r="A32" s="18"/>
      <c r="B32" s="18"/>
      <c r="C32" s="18"/>
      <c r="D32" s="18"/>
      <c r="E32" s="18"/>
    </row>
  </sheetData>
  <protectedRanges>
    <protectedRange sqref="B10:D11 B8:C9 B14:C15 B12:C13 B16:D17" name="Rango1_1"/>
    <protectedRange sqref="D8:D9" name="Rango1_1_2_1_1"/>
    <protectedRange sqref="D12:D13" name="Rango1_1_2_1_2"/>
    <protectedRange sqref="D14:D15" name="Rango1_1_2_1_3"/>
  </protectedRanges>
  <mergeCells count="10">
    <mergeCell ref="A2:E2"/>
    <mergeCell ref="A29:E29"/>
    <mergeCell ref="A3:E3"/>
    <mergeCell ref="A4:E4"/>
    <mergeCell ref="A5:E5"/>
    <mergeCell ref="A6:B6"/>
    <mergeCell ref="A25:E25"/>
    <mergeCell ref="A26:E26"/>
    <mergeCell ref="A27:E27"/>
    <mergeCell ref="A28:E28"/>
  </mergeCells>
  <pageMargins left="1.4960629921259843" right="0.70866141732283472" top="0.74803149606299213" bottom="0.74803149606299213" header="0.31496062992125984" footer="0.31496062992125984"/>
  <pageSetup scale="94" orientation="landscape" r:id="rId1"/>
  <colBreaks count="1" manualBreakCount="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5"/>
  <sheetViews>
    <sheetView view="pageBreakPreview" zoomScaleNormal="100" zoomScaleSheetLayoutView="100" workbookViewId="0">
      <selection activeCell="C8" sqref="C8"/>
    </sheetView>
  </sheetViews>
  <sheetFormatPr baseColWidth="10" defaultColWidth="11.42578125" defaultRowHeight="15"/>
  <cols>
    <col min="1" max="1" width="14.85546875" style="4" customWidth="1"/>
    <col min="2" max="2" width="40.140625" style="4" customWidth="1"/>
    <col min="3" max="3" width="20.85546875" style="4" customWidth="1"/>
    <col min="4" max="4" width="19.28515625" style="4" customWidth="1"/>
    <col min="5" max="5" width="19" style="4" customWidth="1"/>
    <col min="6" max="16384" width="11.42578125" style="4"/>
  </cols>
  <sheetData>
    <row r="1" spans="1:6">
      <c r="A1" s="1"/>
      <c r="B1" s="1"/>
      <c r="C1" s="1"/>
      <c r="D1" s="1"/>
      <c r="E1" s="3" t="s">
        <v>66</v>
      </c>
    </row>
    <row r="2" spans="1:6">
      <c r="A2" s="285" t="s">
        <v>177</v>
      </c>
      <c r="B2" s="285"/>
      <c r="C2" s="285"/>
      <c r="D2" s="285"/>
      <c r="E2" s="285"/>
      <c r="F2" s="126"/>
    </row>
    <row r="3" spans="1:6" ht="15.75" customHeight="1">
      <c r="A3" s="285" t="s">
        <v>7</v>
      </c>
      <c r="B3" s="285"/>
      <c r="C3" s="285"/>
      <c r="D3" s="285"/>
      <c r="E3" s="285"/>
      <c r="F3" s="129"/>
    </row>
    <row r="4" spans="1:6">
      <c r="A4" s="285" t="s">
        <v>65</v>
      </c>
      <c r="B4" s="285"/>
      <c r="C4" s="285"/>
      <c r="D4" s="285"/>
      <c r="E4" s="285"/>
    </row>
    <row r="5" spans="1:6">
      <c r="A5" s="295" t="s">
        <v>5</v>
      </c>
      <c r="B5" s="295"/>
      <c r="C5" s="295"/>
      <c r="D5" s="295"/>
      <c r="E5" s="295"/>
    </row>
    <row r="6" spans="1:6">
      <c r="A6" s="378"/>
      <c r="B6" s="378"/>
      <c r="C6" s="6"/>
      <c r="D6" s="6"/>
      <c r="E6" s="6"/>
    </row>
    <row r="7" spans="1:6" ht="20.25" customHeight="1">
      <c r="A7" s="122" t="s">
        <v>10</v>
      </c>
      <c r="B7" s="123" t="s">
        <v>11</v>
      </c>
      <c r="C7" s="124" t="s">
        <v>12</v>
      </c>
      <c r="D7" s="124" t="s">
        <v>59</v>
      </c>
      <c r="E7" s="124" t="s">
        <v>28</v>
      </c>
    </row>
    <row r="8" spans="1:6">
      <c r="A8" s="58"/>
      <c r="B8" s="59"/>
      <c r="C8" s="67"/>
      <c r="D8" s="81"/>
      <c r="E8" s="81"/>
    </row>
    <row r="9" spans="1:6" ht="23.25" customHeight="1">
      <c r="A9" s="58"/>
      <c r="B9" s="396" t="s">
        <v>420</v>
      </c>
      <c r="C9" s="397"/>
      <c r="D9" s="398"/>
      <c r="E9" s="81"/>
    </row>
    <row r="10" spans="1:6">
      <c r="A10" s="58"/>
      <c r="B10" s="396"/>
      <c r="C10" s="397"/>
      <c r="D10" s="398"/>
      <c r="E10" s="81"/>
    </row>
    <row r="11" spans="1:6">
      <c r="A11" s="58"/>
      <c r="B11" s="82" t="s">
        <v>6</v>
      </c>
      <c r="C11" s="67">
        <f>SUM(C8:C10)</f>
        <v>0</v>
      </c>
      <c r="D11" s="81"/>
      <c r="E11" s="81"/>
    </row>
    <row r="12" spans="1:6" ht="29.25" customHeight="1">
      <c r="A12" s="399"/>
      <c r="B12" s="399"/>
      <c r="C12" s="399"/>
      <c r="D12" s="399"/>
      <c r="E12" s="399"/>
    </row>
    <row r="13" spans="1:6">
      <c r="A13" s="11"/>
      <c r="B13" s="12"/>
      <c r="C13" s="8"/>
      <c r="D13" s="8"/>
      <c r="E13" s="8"/>
      <c r="F13" s="14"/>
    </row>
    <row r="14" spans="1:6" customFormat="1">
      <c r="B14" s="140"/>
      <c r="C14" s="140"/>
      <c r="D14" s="140"/>
    </row>
    <row r="15" spans="1:6" customFormat="1"/>
    <row r="16" spans="1:6" s="141" customFormat="1" ht="12"/>
    <row r="17" spans="1:5">
      <c r="A17" s="315" t="s">
        <v>32</v>
      </c>
      <c r="B17" s="316"/>
      <c r="C17" s="316"/>
      <c r="D17" s="316"/>
      <c r="E17" s="317"/>
    </row>
    <row r="18" spans="1:5">
      <c r="A18" s="290" t="s">
        <v>135</v>
      </c>
      <c r="B18" s="291"/>
      <c r="C18" s="291"/>
      <c r="D18" s="291"/>
      <c r="E18" s="337"/>
    </row>
    <row r="19" spans="1:5">
      <c r="A19" s="290" t="s">
        <v>136</v>
      </c>
      <c r="B19" s="291"/>
      <c r="C19" s="291"/>
      <c r="D19" s="291"/>
      <c r="E19" s="337"/>
    </row>
    <row r="20" spans="1:5" ht="17.25" customHeight="1">
      <c r="A20" s="290" t="s">
        <v>146</v>
      </c>
      <c r="B20" s="291"/>
      <c r="C20" s="291"/>
      <c r="D20" s="291"/>
      <c r="E20" s="337"/>
    </row>
    <row r="21" spans="1:5" ht="18" customHeight="1">
      <c r="A21" s="341" t="s">
        <v>147</v>
      </c>
      <c r="B21" s="342"/>
      <c r="C21" s="342"/>
      <c r="D21" s="342"/>
      <c r="E21" s="343"/>
    </row>
    <row r="22" spans="1:5" ht="21" customHeight="1">
      <c r="A22" s="393" t="s">
        <v>145</v>
      </c>
      <c r="B22" s="394"/>
      <c r="C22" s="394"/>
      <c r="D22" s="394"/>
      <c r="E22" s="395"/>
    </row>
    <row r="23" spans="1:5" ht="16.5">
      <c r="A23" s="39"/>
      <c r="B23" s="39"/>
      <c r="C23" s="39"/>
      <c r="D23" s="39"/>
      <c r="E23" s="39"/>
    </row>
    <row r="25" spans="1:5">
      <c r="A25" s="18"/>
      <c r="B25" s="18"/>
      <c r="C25" s="18"/>
      <c r="D25" s="18"/>
      <c r="E25" s="18"/>
    </row>
  </sheetData>
  <protectedRanges>
    <protectedRange sqref="B8:D8 B11:D11 D10" name="Rango1_1"/>
    <protectedRange sqref="D9" name="Rango1_1_1"/>
    <protectedRange sqref="C10" name="Rango1_3"/>
    <protectedRange sqref="B10" name="Rango1_2_1"/>
    <protectedRange sqref="C9" name="Rango1_2_1_1"/>
  </protectedRanges>
  <mergeCells count="13">
    <mergeCell ref="B9:D10"/>
    <mergeCell ref="A2:E2"/>
    <mergeCell ref="A22:E22"/>
    <mergeCell ref="A3:E3"/>
    <mergeCell ref="A4:E4"/>
    <mergeCell ref="A5:E5"/>
    <mergeCell ref="A6:B6"/>
    <mergeCell ref="A17:E17"/>
    <mergeCell ref="A18:E18"/>
    <mergeCell ref="A19:E19"/>
    <mergeCell ref="A20:E20"/>
    <mergeCell ref="A21:E21"/>
    <mergeCell ref="A12:E12"/>
  </mergeCells>
  <pageMargins left="1.4960629921259843" right="0.70866141732283472" top="0.74803149606299213" bottom="0.74803149606299213" header="0.31496062992125984" footer="0.31496062992125984"/>
  <pageSetup scale="98"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8"/>
  <sheetViews>
    <sheetView topLeftCell="A4" zoomScale="110" zoomScaleNormal="110" zoomScaleSheetLayoutView="120" workbookViewId="0">
      <selection activeCell="B12" sqref="B12"/>
    </sheetView>
  </sheetViews>
  <sheetFormatPr baseColWidth="10" defaultColWidth="11.42578125" defaultRowHeight="15"/>
  <cols>
    <col min="1" max="1" width="17" style="4" customWidth="1"/>
    <col min="2" max="2" width="37.5703125" style="4" customWidth="1"/>
    <col min="3" max="3" width="18.7109375" style="4" customWidth="1"/>
    <col min="4" max="4" width="18.42578125" style="4" customWidth="1"/>
    <col min="5" max="5" width="19.7109375" style="4" customWidth="1"/>
    <col min="6" max="16384" width="11.42578125" style="4"/>
  </cols>
  <sheetData>
    <row r="1" spans="1:7">
      <c r="A1" s="1"/>
      <c r="B1" s="1"/>
      <c r="C1" s="1"/>
      <c r="D1" s="1"/>
      <c r="E1" s="3" t="s">
        <v>67</v>
      </c>
    </row>
    <row r="2" spans="1:7">
      <c r="A2" s="285" t="s">
        <v>177</v>
      </c>
      <c r="B2" s="285"/>
      <c r="C2" s="285"/>
      <c r="D2" s="285"/>
      <c r="E2" s="285"/>
      <c r="F2" s="126"/>
    </row>
    <row r="3" spans="1:7" ht="15.75" customHeight="1">
      <c r="A3" s="285" t="s">
        <v>7</v>
      </c>
      <c r="B3" s="285"/>
      <c r="C3" s="285"/>
      <c r="D3" s="285"/>
      <c r="E3" s="285"/>
      <c r="F3" s="129"/>
    </row>
    <row r="4" spans="1:7">
      <c r="A4" s="285" t="s">
        <v>65</v>
      </c>
      <c r="B4" s="285"/>
      <c r="C4" s="285"/>
      <c r="D4" s="285"/>
      <c r="E4" s="285"/>
    </row>
    <row r="5" spans="1:7">
      <c r="A5" s="295" t="s">
        <v>68</v>
      </c>
      <c r="B5" s="295"/>
      <c r="C5" s="295"/>
      <c r="D5" s="295"/>
      <c r="E5" s="295"/>
    </row>
    <row r="6" spans="1:7">
      <c r="A6" s="121"/>
      <c r="B6" s="121"/>
      <c r="C6" s="121"/>
      <c r="D6" s="121"/>
      <c r="E6" s="121"/>
    </row>
    <row r="7" spans="1:7" ht="24.75" customHeight="1">
      <c r="A7" s="401" t="s">
        <v>69</v>
      </c>
      <c r="B7" s="401"/>
      <c r="C7" s="401"/>
      <c r="D7" s="401"/>
      <c r="E7" s="401"/>
    </row>
    <row r="8" spans="1:7" ht="22.5" customHeight="1">
      <c r="A8" s="122" t="s">
        <v>10</v>
      </c>
      <c r="B8" s="123" t="s">
        <v>11</v>
      </c>
      <c r="C8" s="124" t="s">
        <v>13</v>
      </c>
      <c r="D8" s="124" t="s">
        <v>70</v>
      </c>
      <c r="E8" s="124" t="s">
        <v>71</v>
      </c>
    </row>
    <row r="9" spans="1:7">
      <c r="A9" s="176" t="s">
        <v>277</v>
      </c>
      <c r="B9" s="176" t="s">
        <v>278</v>
      </c>
      <c r="C9" s="177">
        <f>+C10+C14</f>
        <v>38344122.909999996</v>
      </c>
      <c r="D9" s="175"/>
      <c r="E9" s="175"/>
    </row>
    <row r="10" spans="1:7">
      <c r="A10" s="178" t="s">
        <v>279</v>
      </c>
      <c r="B10" s="176" t="s">
        <v>280</v>
      </c>
      <c r="C10" s="177">
        <f>SUM(C11:C13)</f>
        <v>38344120.909999996</v>
      </c>
      <c r="D10" s="179">
        <f>+C10/C9</f>
        <v>0.99999994784076807</v>
      </c>
      <c r="E10" s="171"/>
    </row>
    <row r="11" spans="1:7" ht="48.75" customHeight="1">
      <c r="A11" s="178" t="s">
        <v>281</v>
      </c>
      <c r="B11" s="178" t="s">
        <v>282</v>
      </c>
      <c r="C11" s="180">
        <v>35307533.299999997</v>
      </c>
      <c r="D11" s="181">
        <f>+C11/C10</f>
        <v>0.92080695715707306</v>
      </c>
      <c r="E11" s="182" t="s">
        <v>283</v>
      </c>
    </row>
    <row r="12" spans="1:7">
      <c r="A12" s="183">
        <v>5120</v>
      </c>
      <c r="B12" s="169" t="s">
        <v>284</v>
      </c>
      <c r="C12" s="184">
        <v>473640.9</v>
      </c>
      <c r="D12" s="181">
        <f>+C12/C10</f>
        <v>1.2352373421513917E-2</v>
      </c>
      <c r="E12" s="171"/>
    </row>
    <row r="13" spans="1:7">
      <c r="A13" s="183">
        <v>5130</v>
      </c>
      <c r="B13" s="185" t="s">
        <v>285</v>
      </c>
      <c r="C13" s="184">
        <v>2562946.71</v>
      </c>
      <c r="D13" s="181">
        <f>+C13/C10</f>
        <v>6.6840669421413007E-2</v>
      </c>
      <c r="E13" s="171"/>
    </row>
    <row r="14" spans="1:7" ht="22.5">
      <c r="A14" s="176" t="s">
        <v>286</v>
      </c>
      <c r="B14" s="186" t="s">
        <v>287</v>
      </c>
      <c r="C14" s="167">
        <f>+C15+C16</f>
        <v>2</v>
      </c>
      <c r="D14" s="179">
        <f>+C14/C9</f>
        <v>5.215923192960577E-8</v>
      </c>
      <c r="E14" s="175"/>
      <c r="F14" s="14"/>
      <c r="G14" s="11"/>
    </row>
    <row r="15" spans="1:7" customFormat="1" ht="22.5">
      <c r="A15" s="187">
        <v>5510</v>
      </c>
      <c r="B15" s="188" t="s">
        <v>288</v>
      </c>
      <c r="C15" s="189">
        <v>0</v>
      </c>
      <c r="D15" s="181">
        <f>+C15/C14</f>
        <v>0</v>
      </c>
      <c r="E15" s="171"/>
      <c r="G15" s="140"/>
    </row>
    <row r="16" spans="1:7" customFormat="1">
      <c r="A16" s="178" t="s">
        <v>289</v>
      </c>
      <c r="B16" s="188" t="s">
        <v>290</v>
      </c>
      <c r="C16" s="189">
        <v>2</v>
      </c>
      <c r="D16" s="181">
        <f>+C16/C14</f>
        <v>1</v>
      </c>
      <c r="E16" s="171"/>
    </row>
    <row r="17" spans="1:5" s="141" customFormat="1" ht="12">
      <c r="A17" s="58"/>
      <c r="B17" s="169"/>
      <c r="C17" s="170"/>
      <c r="D17" s="171"/>
      <c r="E17" s="171"/>
    </row>
    <row r="18" spans="1:5">
      <c r="A18" s="58"/>
      <c r="B18" s="59"/>
      <c r="C18" s="67"/>
      <c r="D18" s="81"/>
      <c r="E18" s="81"/>
    </row>
    <row r="19" spans="1:5">
      <c r="A19" s="58"/>
      <c r="B19" s="59"/>
      <c r="C19" s="67"/>
      <c r="D19" s="81"/>
      <c r="E19" s="81"/>
    </row>
    <row r="20" spans="1:5">
      <c r="A20" s="58"/>
      <c r="B20" s="82" t="s">
        <v>6</v>
      </c>
      <c r="C20" s="190">
        <f>+C10+C14</f>
        <v>38344122.909999996</v>
      </c>
      <c r="D20" s="81"/>
      <c r="E20" s="81"/>
    </row>
    <row r="21" spans="1:5" ht="15.75" customHeight="1">
      <c r="A21" s="272"/>
      <c r="B21" s="272"/>
      <c r="C21" s="272"/>
      <c r="D21" s="272"/>
      <c r="E21" s="272"/>
    </row>
    <row r="22" spans="1:5" ht="15" customHeight="1">
      <c r="A22" s="266"/>
      <c r="B22" s="266"/>
      <c r="C22" s="269"/>
      <c r="D22" s="266"/>
      <c r="E22" s="266"/>
    </row>
    <row r="23" spans="1:5" ht="15" customHeight="1">
      <c r="A23" s="266"/>
      <c r="B23" s="266"/>
      <c r="C23" s="269"/>
      <c r="D23" s="266"/>
      <c r="E23" s="266"/>
    </row>
    <row r="24" spans="1:5">
      <c r="A24" s="267"/>
      <c r="B24" s="268"/>
      <c r="C24" s="270"/>
      <c r="D24" s="8"/>
      <c r="E24" s="8"/>
    </row>
    <row r="25" spans="1:5">
      <c r="A25"/>
      <c r="B25" s="140"/>
      <c r="C25" s="140"/>
      <c r="D25" s="140"/>
      <c r="E25"/>
    </row>
    <row r="26" spans="1:5">
      <c r="A26"/>
      <c r="B26"/>
      <c r="C26"/>
      <c r="D26"/>
      <c r="E26"/>
    </row>
    <row r="27" spans="1:5">
      <c r="A27" s="141"/>
      <c r="B27" s="141"/>
      <c r="C27" s="141"/>
      <c r="D27" s="141"/>
      <c r="E27" s="141"/>
    </row>
    <row r="28" spans="1:5">
      <c r="A28" s="141"/>
      <c r="B28" s="141"/>
      <c r="C28" s="141"/>
      <c r="D28" s="141"/>
      <c r="E28" s="141"/>
    </row>
    <row r="29" spans="1:5">
      <c r="A29" s="141"/>
      <c r="B29" s="141"/>
      <c r="C29" s="141"/>
      <c r="D29" s="141"/>
      <c r="E29" s="141"/>
    </row>
    <row r="30" spans="1:5">
      <c r="A30" s="142"/>
      <c r="B30" s="143"/>
      <c r="C30" s="143"/>
      <c r="D30" s="143"/>
      <c r="E30" s="143"/>
    </row>
    <row r="31" spans="1:5">
      <c r="A31" s="315" t="s">
        <v>32</v>
      </c>
      <c r="B31" s="316"/>
      <c r="C31" s="316"/>
      <c r="D31" s="316"/>
      <c r="E31" s="317"/>
    </row>
    <row r="32" spans="1:5">
      <c r="A32" s="290" t="s">
        <v>135</v>
      </c>
      <c r="B32" s="291"/>
      <c r="C32" s="291"/>
      <c r="D32" s="291"/>
      <c r="E32" s="337"/>
    </row>
    <row r="33" spans="1:5">
      <c r="A33" s="290" t="s">
        <v>136</v>
      </c>
      <c r="B33" s="291"/>
      <c r="C33" s="291"/>
      <c r="D33" s="291"/>
      <c r="E33" s="337"/>
    </row>
    <row r="34" spans="1:5">
      <c r="A34" s="290" t="s">
        <v>144</v>
      </c>
      <c r="B34" s="291"/>
      <c r="C34" s="291"/>
      <c r="D34" s="291"/>
      <c r="E34" s="337"/>
    </row>
    <row r="35" spans="1:5">
      <c r="A35" s="290" t="s">
        <v>148</v>
      </c>
      <c r="B35" s="291"/>
      <c r="C35" s="291"/>
      <c r="D35" s="291"/>
      <c r="E35" s="337"/>
    </row>
    <row r="36" spans="1:5">
      <c r="A36" s="297" t="s">
        <v>149</v>
      </c>
      <c r="B36" s="298"/>
      <c r="C36" s="298"/>
      <c r="D36" s="298"/>
      <c r="E36" s="400"/>
    </row>
    <row r="37" spans="1:5">
      <c r="A37" s="32"/>
      <c r="B37" s="32"/>
      <c r="C37" s="40"/>
      <c r="D37" s="41"/>
      <c r="E37" s="41"/>
    </row>
    <row r="38" spans="1:5">
      <c r="A38" s="42"/>
      <c r="B38" s="42"/>
      <c r="C38" s="43"/>
      <c r="D38" s="44"/>
      <c r="E38" s="44"/>
    </row>
  </sheetData>
  <protectedRanges>
    <protectedRange sqref="C18:D22 B18:B21 A22:A23" name="Rango1_1"/>
    <protectedRange sqref="B9:D11 C12:D13 B14:D16" name="Rango1_1_2"/>
    <protectedRange sqref="B12:B13" name="Rango1_1_1_2"/>
  </protectedRanges>
  <mergeCells count="11">
    <mergeCell ref="A2:E2"/>
    <mergeCell ref="A36:E36"/>
    <mergeCell ref="A3:E3"/>
    <mergeCell ref="A4:E4"/>
    <mergeCell ref="A5:E5"/>
    <mergeCell ref="A7:E7"/>
    <mergeCell ref="A31:E31"/>
    <mergeCell ref="A32:E32"/>
    <mergeCell ref="A33:E33"/>
    <mergeCell ref="A34:E34"/>
    <mergeCell ref="A35:E35"/>
  </mergeCells>
  <pageMargins left="1.4960629921259843" right="0.70866141732283472" top="0.74803149606299213" bottom="0.74803149606299213" header="0.31496062992125984" footer="0.31496062992125984"/>
  <pageSetup scale="84" orientation="landscape" r:id="rId1"/>
  <colBreaks count="1" manualBreakCount="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7"/>
  <sheetViews>
    <sheetView view="pageBreakPreview" zoomScale="110" zoomScaleNormal="100" zoomScaleSheetLayoutView="110" workbookViewId="0">
      <selection activeCell="F10" sqref="F10"/>
    </sheetView>
  </sheetViews>
  <sheetFormatPr baseColWidth="10" defaultColWidth="11.42578125" defaultRowHeight="15"/>
  <cols>
    <col min="1" max="1" width="11.42578125" style="4"/>
    <col min="2" max="2" width="31.7109375" style="4" customWidth="1"/>
    <col min="3" max="3" width="17.140625" style="4" customWidth="1"/>
    <col min="4" max="4" width="16.5703125" style="4" customWidth="1"/>
    <col min="5" max="5" width="15.5703125" style="4" customWidth="1"/>
    <col min="6" max="16384" width="11.42578125" style="4"/>
  </cols>
  <sheetData>
    <row r="1" spans="1:7">
      <c r="A1" s="1"/>
      <c r="B1" s="1"/>
      <c r="C1" s="1"/>
      <c r="D1" s="1"/>
      <c r="E1" s="2"/>
      <c r="F1" s="346" t="s">
        <v>72</v>
      </c>
      <c r="G1" s="346"/>
    </row>
    <row r="2" spans="1:7">
      <c r="A2" s="285" t="s">
        <v>177</v>
      </c>
      <c r="B2" s="285"/>
      <c r="C2" s="285"/>
      <c r="D2" s="285"/>
      <c r="E2" s="285"/>
      <c r="F2" s="285"/>
      <c r="G2" s="285"/>
    </row>
    <row r="3" spans="1:7" ht="15.75" customHeight="1">
      <c r="A3" s="285" t="s">
        <v>7</v>
      </c>
      <c r="B3" s="285"/>
      <c r="C3" s="285"/>
      <c r="D3" s="285"/>
      <c r="E3" s="285"/>
      <c r="F3" s="285"/>
      <c r="G3" s="285"/>
    </row>
    <row r="4" spans="1:7">
      <c r="A4" s="285" t="s">
        <v>73</v>
      </c>
      <c r="B4" s="285"/>
      <c r="C4" s="285"/>
      <c r="D4" s="285"/>
      <c r="E4" s="285"/>
      <c r="F4" s="285"/>
      <c r="G4" s="285"/>
    </row>
    <row r="5" spans="1:7">
      <c r="A5" s="295" t="s">
        <v>74</v>
      </c>
      <c r="B5" s="295"/>
      <c r="C5" s="295"/>
      <c r="D5" s="295"/>
      <c r="E5" s="295"/>
      <c r="F5" s="295"/>
      <c r="G5" s="295"/>
    </row>
    <row r="6" spans="1:7">
      <c r="A6" s="378"/>
      <c r="B6" s="378"/>
      <c r="C6" s="6"/>
      <c r="D6" s="6"/>
      <c r="E6" s="6"/>
      <c r="F6" s="5"/>
      <c r="G6" s="5"/>
    </row>
    <row r="7" spans="1:7" ht="22.5" customHeight="1">
      <c r="A7" s="122" t="s">
        <v>10</v>
      </c>
      <c r="B7" s="123" t="s">
        <v>11</v>
      </c>
      <c r="C7" s="124" t="s">
        <v>170</v>
      </c>
      <c r="D7" s="124" t="s">
        <v>171</v>
      </c>
      <c r="E7" s="124" t="s">
        <v>75</v>
      </c>
      <c r="F7" s="124" t="s">
        <v>12</v>
      </c>
      <c r="G7" s="124" t="s">
        <v>59</v>
      </c>
    </row>
    <row r="8" spans="1:7">
      <c r="A8" s="58"/>
      <c r="B8" s="59"/>
      <c r="C8" s="67"/>
      <c r="D8" s="81"/>
      <c r="E8" s="81"/>
      <c r="F8" s="58"/>
      <c r="G8" s="58"/>
    </row>
    <row r="9" spans="1:7" ht="60">
      <c r="A9" s="191">
        <v>3220</v>
      </c>
      <c r="B9" s="169" t="s">
        <v>291</v>
      </c>
      <c r="C9" s="189">
        <v>15436579.5</v>
      </c>
      <c r="D9" s="189">
        <v>27717421.640000001</v>
      </c>
      <c r="E9" s="189">
        <f>C9-D9</f>
        <v>-12280842.140000001</v>
      </c>
      <c r="F9" s="192" t="s">
        <v>292</v>
      </c>
      <c r="G9" s="162" t="s">
        <v>276</v>
      </c>
    </row>
    <row r="10" spans="1:7">
      <c r="A10" s="58"/>
      <c r="B10" s="59"/>
      <c r="C10" s="67"/>
      <c r="D10" s="81"/>
      <c r="E10" s="81"/>
      <c r="F10" s="58"/>
      <c r="G10" s="58"/>
    </row>
    <row r="11" spans="1:7">
      <c r="A11" s="58"/>
      <c r="B11" s="82" t="s">
        <v>6</v>
      </c>
      <c r="C11" s="273">
        <f>SUM(C8:C10)</f>
        <v>15436579.5</v>
      </c>
      <c r="D11" s="273">
        <f>SUM(D8:D10)</f>
        <v>27717421.640000001</v>
      </c>
      <c r="E11" s="273">
        <f>SUM(E8:E10)</f>
        <v>-12280842.140000001</v>
      </c>
      <c r="F11" s="58"/>
      <c r="G11" s="58"/>
    </row>
    <row r="12" spans="1:7">
      <c r="A12" s="136"/>
      <c r="B12" s="136"/>
      <c r="C12" s="136"/>
      <c r="D12" s="136"/>
      <c r="G12" s="16"/>
    </row>
    <row r="13" spans="1:7">
      <c r="A13" s="11"/>
      <c r="B13" s="12"/>
      <c r="C13" s="8"/>
      <c r="D13" s="8"/>
      <c r="E13" s="8"/>
      <c r="F13" s="14"/>
      <c r="G13" s="11"/>
    </row>
    <row r="14" spans="1:7" customFormat="1">
      <c r="B14" s="140"/>
      <c r="C14" s="140"/>
      <c r="D14" s="140"/>
      <c r="G14" s="140"/>
    </row>
    <row r="15" spans="1:7" customFormat="1"/>
    <row r="16" spans="1:7" s="141" customFormat="1" ht="12"/>
    <row r="17" spans="1:14" s="141" customFormat="1" ht="12"/>
    <row r="18" spans="1:14" s="141" customFormat="1" ht="12"/>
    <row r="19" spans="1:14" s="147" customFormat="1">
      <c r="A19" s="142"/>
      <c r="B19" s="143"/>
      <c r="C19" s="143"/>
      <c r="D19" s="143"/>
      <c r="E19" s="143"/>
      <c r="F19" s="143"/>
      <c r="G19" s="143"/>
      <c r="H19" s="143"/>
      <c r="I19" s="143"/>
      <c r="J19" s="143"/>
      <c r="K19" s="144"/>
      <c r="L19" s="145"/>
      <c r="M19" s="146"/>
      <c r="N19" s="142"/>
    </row>
    <row r="20" spans="1:14" ht="15" customHeight="1">
      <c r="A20" s="315" t="s">
        <v>32</v>
      </c>
      <c r="B20" s="316"/>
      <c r="C20" s="316"/>
      <c r="D20" s="316"/>
      <c r="E20" s="316"/>
      <c r="F20" s="316"/>
      <c r="G20" s="317"/>
    </row>
    <row r="21" spans="1:14" ht="15" customHeight="1">
      <c r="A21" s="288" t="s">
        <v>150</v>
      </c>
      <c r="B21" s="289"/>
      <c r="C21" s="289"/>
      <c r="D21" s="289"/>
      <c r="E21" s="289"/>
      <c r="F21" s="289"/>
      <c r="G21" s="336"/>
    </row>
    <row r="22" spans="1:14" ht="15" customHeight="1">
      <c r="A22" s="290" t="s">
        <v>151</v>
      </c>
      <c r="B22" s="291"/>
      <c r="C22" s="291"/>
      <c r="D22" s="291"/>
      <c r="E22" s="291"/>
      <c r="F22" s="291"/>
      <c r="G22" s="337"/>
    </row>
    <row r="23" spans="1:14" ht="15" customHeight="1">
      <c r="A23" s="402" t="s">
        <v>152</v>
      </c>
      <c r="B23" s="403"/>
      <c r="C23" s="403"/>
      <c r="D23" s="403"/>
      <c r="E23" s="403"/>
      <c r="F23" s="403"/>
      <c r="G23" s="404"/>
    </row>
    <row r="24" spans="1:14" ht="15" customHeight="1">
      <c r="A24" s="290" t="s">
        <v>143</v>
      </c>
      <c r="B24" s="291"/>
      <c r="C24" s="291"/>
      <c r="D24" s="291"/>
      <c r="E24" s="291"/>
      <c r="F24" s="291"/>
      <c r="G24" s="337"/>
    </row>
    <row r="25" spans="1:14" ht="15" customHeight="1">
      <c r="A25" s="290" t="s">
        <v>153</v>
      </c>
      <c r="B25" s="291"/>
      <c r="C25" s="291"/>
      <c r="D25" s="291"/>
      <c r="E25" s="291"/>
      <c r="F25" s="291"/>
      <c r="G25" s="337"/>
    </row>
    <row r="26" spans="1:14" ht="15" customHeight="1">
      <c r="A26" s="290" t="s">
        <v>154</v>
      </c>
      <c r="B26" s="291"/>
      <c r="C26" s="291"/>
      <c r="D26" s="291"/>
      <c r="E26" s="291"/>
      <c r="F26" s="291"/>
      <c r="G26" s="337"/>
    </row>
    <row r="27" spans="1:14" ht="15" customHeight="1">
      <c r="A27" s="393" t="s">
        <v>155</v>
      </c>
      <c r="B27" s="394"/>
      <c r="C27" s="394"/>
      <c r="D27" s="394"/>
      <c r="E27" s="394"/>
      <c r="F27" s="394"/>
      <c r="G27" s="395"/>
    </row>
  </sheetData>
  <protectedRanges>
    <protectedRange sqref="B8:D8 B10:D11 E11" name="Rango1_1"/>
    <protectedRange sqref="B9:D9" name="Rango1_1_1_1"/>
  </protectedRanges>
  <mergeCells count="14">
    <mergeCell ref="F1:G1"/>
    <mergeCell ref="A26:G26"/>
    <mergeCell ref="A27:G27"/>
    <mergeCell ref="A20:G20"/>
    <mergeCell ref="A21:G21"/>
    <mergeCell ref="A22:G22"/>
    <mergeCell ref="A23:G23"/>
    <mergeCell ref="A24:G24"/>
    <mergeCell ref="A25:G25"/>
    <mergeCell ref="A2:G2"/>
    <mergeCell ref="A3:G3"/>
    <mergeCell ref="A4:G4"/>
    <mergeCell ref="A5:G5"/>
    <mergeCell ref="A6:B6"/>
  </mergeCells>
  <pageMargins left="1.4960629921259843" right="0.70866141732283472" top="0.74803149606299213" bottom="0.74803149606299213" header="0.31496062992125984" footer="0.31496062992125984"/>
  <pageSetup scale="9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26"/>
  <sheetViews>
    <sheetView view="pageBreakPreview" zoomScale="110" zoomScaleNormal="100" zoomScaleSheetLayoutView="110" workbookViewId="0">
      <selection activeCell="C10" sqref="C10"/>
    </sheetView>
  </sheetViews>
  <sheetFormatPr baseColWidth="10" defaultColWidth="11.42578125" defaultRowHeight="15"/>
  <cols>
    <col min="1" max="1" width="11.42578125" style="4"/>
    <col min="2" max="2" width="31.7109375" style="4" customWidth="1"/>
    <col min="3" max="3" width="17.140625" style="4" customWidth="1"/>
    <col min="4" max="4" width="16.5703125" style="4" customWidth="1"/>
    <col min="5" max="5" width="15.5703125" style="4" customWidth="1"/>
    <col min="6" max="16384" width="11.42578125" style="4"/>
  </cols>
  <sheetData>
    <row r="1" spans="1:7">
      <c r="A1" s="1"/>
      <c r="B1" s="1"/>
      <c r="C1" s="1"/>
      <c r="D1" s="1"/>
      <c r="E1" s="2"/>
      <c r="F1" s="346" t="s">
        <v>76</v>
      </c>
      <c r="G1" s="346"/>
    </row>
    <row r="2" spans="1:7">
      <c r="A2" s="285" t="s">
        <v>177</v>
      </c>
      <c r="B2" s="285"/>
      <c r="C2" s="285"/>
      <c r="D2" s="285"/>
      <c r="E2" s="285"/>
      <c r="F2" s="285"/>
      <c r="G2" s="285"/>
    </row>
    <row r="3" spans="1:7" ht="15.75" customHeight="1">
      <c r="A3" s="285" t="s">
        <v>7</v>
      </c>
      <c r="B3" s="285"/>
      <c r="C3" s="285"/>
      <c r="D3" s="285"/>
      <c r="E3" s="285"/>
      <c r="F3" s="285"/>
      <c r="G3" s="285"/>
    </row>
    <row r="4" spans="1:7">
      <c r="A4" s="285" t="s">
        <v>73</v>
      </c>
      <c r="B4" s="285"/>
      <c r="C4" s="285"/>
      <c r="D4" s="285"/>
      <c r="E4" s="285"/>
      <c r="F4" s="285"/>
      <c r="G4" s="285"/>
    </row>
    <row r="5" spans="1:7">
      <c r="A5" s="295" t="s">
        <v>77</v>
      </c>
      <c r="B5" s="295"/>
      <c r="C5" s="295"/>
      <c r="D5" s="295"/>
      <c r="E5" s="295"/>
      <c r="F5" s="295"/>
      <c r="G5" s="295"/>
    </row>
    <row r="6" spans="1:7">
      <c r="A6" s="378"/>
      <c r="B6" s="378"/>
      <c r="C6" s="6"/>
      <c r="D6" s="6"/>
      <c r="E6" s="6"/>
      <c r="F6" s="5"/>
      <c r="G6" s="5"/>
    </row>
    <row r="7" spans="1:7" ht="22.5" customHeight="1">
      <c r="A7" s="122" t="s">
        <v>10</v>
      </c>
      <c r="B7" s="123" t="s">
        <v>11</v>
      </c>
      <c r="C7" s="124" t="s">
        <v>170</v>
      </c>
      <c r="D7" s="124" t="s">
        <v>171</v>
      </c>
      <c r="E7" s="124" t="s">
        <v>75</v>
      </c>
      <c r="F7" s="124" t="s">
        <v>12</v>
      </c>
      <c r="G7" s="124" t="s">
        <v>59</v>
      </c>
    </row>
    <row r="8" spans="1:7">
      <c r="A8" s="58"/>
      <c r="B8" s="59"/>
      <c r="C8" s="67"/>
      <c r="D8" s="81"/>
      <c r="E8" s="81"/>
      <c r="F8" s="58"/>
      <c r="G8" s="58"/>
    </row>
    <row r="9" spans="1:7">
      <c r="A9" s="58"/>
      <c r="B9" s="405" t="s">
        <v>293</v>
      </c>
      <c r="C9" s="406"/>
      <c r="D9" s="406"/>
      <c r="E9" s="407"/>
      <c r="F9" s="58"/>
      <c r="G9" s="58"/>
    </row>
    <row r="10" spans="1:7">
      <c r="A10" s="58"/>
      <c r="B10" s="59"/>
      <c r="C10" s="67"/>
      <c r="D10" s="81"/>
      <c r="E10" s="81"/>
      <c r="F10" s="58"/>
      <c r="G10" s="58"/>
    </row>
    <row r="11" spans="1:7">
      <c r="A11" s="58"/>
      <c r="B11" s="82" t="s">
        <v>6</v>
      </c>
      <c r="C11" s="67">
        <f>SUM(C8:C10)</f>
        <v>0</v>
      </c>
      <c r="D11" s="81"/>
      <c r="E11" s="81"/>
      <c r="F11" s="58"/>
      <c r="G11" s="58"/>
    </row>
    <row r="12" spans="1:7">
      <c r="A12" s="11"/>
      <c r="B12" s="12"/>
      <c r="C12" s="8"/>
      <c r="D12" s="8"/>
      <c r="E12" s="8"/>
      <c r="F12" s="14"/>
      <c r="G12" s="11"/>
    </row>
    <row r="13" spans="1:7" customFormat="1">
      <c r="B13" s="140"/>
      <c r="C13" s="140"/>
      <c r="D13" s="140"/>
      <c r="G13" s="140"/>
    </row>
    <row r="14" spans="1:7" customFormat="1"/>
    <row r="15" spans="1:7" s="141" customFormat="1" ht="12"/>
    <row r="16" spans="1:7" s="141" customFormat="1" ht="12"/>
    <row r="17" spans="1:14" s="141" customFormat="1" ht="12"/>
    <row r="18" spans="1:14" s="147" customFormat="1">
      <c r="A18" s="142"/>
      <c r="B18" s="143"/>
      <c r="C18" s="143"/>
      <c r="D18" s="143"/>
      <c r="E18" s="143"/>
      <c r="F18" s="143"/>
      <c r="G18" s="143"/>
      <c r="H18" s="143"/>
      <c r="I18" s="143"/>
      <c r="J18" s="143"/>
      <c r="K18" s="144"/>
      <c r="L18" s="145"/>
      <c r="M18" s="146"/>
      <c r="N18" s="142"/>
    </row>
    <row r="19" spans="1:14">
      <c r="A19" s="315" t="s">
        <v>32</v>
      </c>
      <c r="B19" s="316"/>
      <c r="C19" s="316"/>
      <c r="D19" s="316"/>
      <c r="E19" s="316"/>
      <c r="F19" s="316"/>
      <c r="G19" s="317"/>
    </row>
    <row r="20" spans="1:14">
      <c r="A20" s="288" t="s">
        <v>150</v>
      </c>
      <c r="B20" s="289"/>
      <c r="C20" s="289"/>
      <c r="D20" s="289"/>
      <c r="E20" s="289"/>
      <c r="F20" s="289"/>
      <c r="G20" s="336"/>
    </row>
    <row r="21" spans="1:14">
      <c r="A21" s="290" t="s">
        <v>151</v>
      </c>
      <c r="B21" s="291"/>
      <c r="C21" s="291"/>
      <c r="D21" s="291"/>
      <c r="E21" s="291"/>
      <c r="F21" s="291"/>
      <c r="G21" s="337"/>
    </row>
    <row r="22" spans="1:14">
      <c r="A22" s="402" t="s">
        <v>152</v>
      </c>
      <c r="B22" s="403"/>
      <c r="C22" s="403"/>
      <c r="D22" s="403"/>
      <c r="E22" s="403"/>
      <c r="F22" s="403"/>
      <c r="G22" s="404"/>
    </row>
    <row r="23" spans="1:14">
      <c r="A23" s="290" t="s">
        <v>143</v>
      </c>
      <c r="B23" s="291"/>
      <c r="C23" s="291"/>
      <c r="D23" s="291"/>
      <c r="E23" s="291"/>
      <c r="F23" s="291"/>
      <c r="G23" s="337"/>
    </row>
    <row r="24" spans="1:14">
      <c r="A24" s="290" t="s">
        <v>153</v>
      </c>
      <c r="B24" s="291"/>
      <c r="C24" s="291"/>
      <c r="D24" s="291"/>
      <c r="E24" s="291"/>
      <c r="F24" s="291"/>
      <c r="G24" s="337"/>
    </row>
    <row r="25" spans="1:14">
      <c r="A25" s="290" t="s">
        <v>154</v>
      </c>
      <c r="B25" s="291"/>
      <c r="C25" s="291"/>
      <c r="D25" s="291"/>
      <c r="E25" s="291"/>
      <c r="F25" s="291"/>
      <c r="G25" s="337"/>
    </row>
    <row r="26" spans="1:14" ht="15" customHeight="1">
      <c r="A26" s="393" t="s">
        <v>155</v>
      </c>
      <c r="B26" s="394"/>
      <c r="C26" s="394"/>
      <c r="D26" s="394"/>
      <c r="E26" s="394"/>
      <c r="F26" s="394"/>
      <c r="G26" s="395"/>
    </row>
  </sheetData>
  <protectedRanges>
    <protectedRange sqref="B8:D8 B10:D11" name="Rango1_1"/>
    <protectedRange sqref="B9:D9" name="Rango1_1_1"/>
  </protectedRanges>
  <mergeCells count="15">
    <mergeCell ref="F1:G1"/>
    <mergeCell ref="A25:G25"/>
    <mergeCell ref="A26:G26"/>
    <mergeCell ref="A19:G19"/>
    <mergeCell ref="A20:G20"/>
    <mergeCell ref="A21:G21"/>
    <mergeCell ref="A22:G22"/>
    <mergeCell ref="A23:G23"/>
    <mergeCell ref="A24:G24"/>
    <mergeCell ref="A2:G2"/>
    <mergeCell ref="A3:G3"/>
    <mergeCell ref="A4:G4"/>
    <mergeCell ref="A5:G5"/>
    <mergeCell ref="A6:B6"/>
    <mergeCell ref="B9:E9"/>
  </mergeCells>
  <pageMargins left="1.4960629921259843" right="0.70866141732283472" top="0.74803149606299213" bottom="0.74803149606299213" header="0.31496062992125984" footer="0.31496062992125984"/>
  <pageSetup scale="9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N52"/>
  <sheetViews>
    <sheetView zoomScaleNormal="100" zoomScaleSheetLayoutView="120" workbookViewId="0">
      <selection activeCell="E10" sqref="E10"/>
    </sheetView>
  </sheetViews>
  <sheetFormatPr baseColWidth="10" defaultColWidth="11.42578125" defaultRowHeight="15"/>
  <cols>
    <col min="1" max="1" width="14.42578125" style="47" customWidth="1"/>
    <col min="2" max="2" width="45.7109375" style="47" customWidth="1"/>
    <col min="3" max="3" width="19" style="47" customWidth="1"/>
    <col min="4" max="4" width="18.85546875" style="47" customWidth="1"/>
    <col min="5" max="16384" width="11.42578125" style="47"/>
  </cols>
  <sheetData>
    <row r="1" spans="1:7">
      <c r="A1" s="45"/>
      <c r="B1" s="45"/>
      <c r="C1" s="45"/>
      <c r="D1" s="46" t="s">
        <v>78</v>
      </c>
    </row>
    <row r="2" spans="1:7">
      <c r="A2" s="285" t="s">
        <v>177</v>
      </c>
      <c r="B2" s="285"/>
      <c r="C2" s="285"/>
      <c r="D2" s="285"/>
      <c r="E2" s="126"/>
      <c r="F2" s="126"/>
      <c r="G2" s="126"/>
    </row>
    <row r="3" spans="1:7" ht="15.75" customHeight="1">
      <c r="A3" s="411" t="s">
        <v>7</v>
      </c>
      <c r="B3" s="411"/>
      <c r="C3" s="411"/>
      <c r="D3" s="411"/>
      <c r="E3" s="130"/>
      <c r="F3" s="130"/>
      <c r="G3" s="130"/>
    </row>
    <row r="4" spans="1:7">
      <c r="A4" s="411" t="s">
        <v>79</v>
      </c>
      <c r="B4" s="411"/>
      <c r="C4" s="411"/>
      <c r="D4" s="411"/>
      <c r="E4" s="130"/>
      <c r="F4" s="130"/>
      <c r="G4" s="130"/>
    </row>
    <row r="5" spans="1:7">
      <c r="A5" s="412" t="s">
        <v>1</v>
      </c>
      <c r="B5" s="412"/>
      <c r="C5" s="412"/>
      <c r="D5" s="412"/>
    </row>
    <row r="6" spans="1:7">
      <c r="A6" s="413" t="s">
        <v>80</v>
      </c>
      <c r="B6" s="413"/>
      <c r="C6" s="95"/>
      <c r="D6" s="95"/>
    </row>
    <row r="7" spans="1:7" ht="22.5" customHeight="1">
      <c r="A7" s="131" t="s">
        <v>10</v>
      </c>
      <c r="B7" s="132" t="s">
        <v>0</v>
      </c>
      <c r="C7" s="133">
        <v>2021</v>
      </c>
      <c r="D7" s="133">
        <v>2020</v>
      </c>
    </row>
    <row r="8" spans="1:7">
      <c r="A8" s="408" t="s">
        <v>81</v>
      </c>
      <c r="B8" s="409"/>
      <c r="C8" s="96"/>
      <c r="D8" s="96"/>
    </row>
    <row r="9" spans="1:7">
      <c r="A9" s="97"/>
      <c r="B9" s="97"/>
      <c r="C9" s="97"/>
      <c r="D9" s="97"/>
    </row>
    <row r="10" spans="1:7">
      <c r="A10" s="98"/>
      <c r="B10" s="98"/>
      <c r="C10" s="98"/>
      <c r="D10" s="98"/>
    </row>
    <row r="11" spans="1:7">
      <c r="A11" s="408" t="s">
        <v>82</v>
      </c>
      <c r="B11" s="409"/>
      <c r="C11" s="96"/>
      <c r="D11" s="96"/>
    </row>
    <row r="12" spans="1:7">
      <c r="A12" s="176" t="s">
        <v>294</v>
      </c>
      <c r="B12" s="193" t="s">
        <v>295</v>
      </c>
      <c r="C12" s="199">
        <f>+C13+C26+C28</f>
        <v>4962463.41</v>
      </c>
      <c r="D12" s="199">
        <f>+D13+D26+D28</f>
        <v>10072397.039999999</v>
      </c>
    </row>
    <row r="13" spans="1:7">
      <c r="A13" s="178" t="s">
        <v>296</v>
      </c>
      <c r="B13" s="194" t="s">
        <v>297</v>
      </c>
      <c r="C13" s="198">
        <f>SUM(C14:C25)</f>
        <v>4926855.8899999997</v>
      </c>
      <c r="D13" s="198">
        <f>SUM(D14:D25)</f>
        <v>10072397.039999999</v>
      </c>
    </row>
    <row r="14" spans="1:7">
      <c r="A14" s="178" t="s">
        <v>298</v>
      </c>
      <c r="B14" s="194" t="s">
        <v>299</v>
      </c>
      <c r="C14" s="198">
        <v>94534.58</v>
      </c>
      <c r="D14" s="198">
        <v>102013.3</v>
      </c>
    </row>
    <row r="15" spans="1:7">
      <c r="A15" s="178" t="s">
        <v>300</v>
      </c>
      <c r="B15" s="194" t="s">
        <v>301</v>
      </c>
      <c r="C15" s="198">
        <v>138176.1</v>
      </c>
      <c r="D15" s="198">
        <v>104862.19</v>
      </c>
    </row>
    <row r="16" spans="1:7">
      <c r="A16" s="178" t="s">
        <v>302</v>
      </c>
      <c r="B16" s="194" t="s">
        <v>303</v>
      </c>
      <c r="C16" s="198">
        <v>51598.09</v>
      </c>
      <c r="D16" s="198">
        <v>51523.81</v>
      </c>
    </row>
    <row r="17" spans="1:4">
      <c r="A17" s="178" t="s">
        <v>304</v>
      </c>
      <c r="B17" s="194" t="s">
        <v>305</v>
      </c>
      <c r="C17" s="198">
        <v>0.24</v>
      </c>
      <c r="D17" s="198">
        <v>0.24</v>
      </c>
    </row>
    <row r="18" spans="1:4">
      <c r="A18" s="178" t="s">
        <v>306</v>
      </c>
      <c r="B18" s="194" t="s">
        <v>307</v>
      </c>
      <c r="C18" s="198">
        <v>0.24</v>
      </c>
      <c r="D18" s="198">
        <v>0.24</v>
      </c>
    </row>
    <row r="19" spans="1:4">
      <c r="A19" s="178" t="s">
        <v>308</v>
      </c>
      <c r="B19" s="194" t="s">
        <v>309</v>
      </c>
      <c r="C19" s="198">
        <v>20003.36</v>
      </c>
      <c r="D19" s="198">
        <v>33783.78</v>
      </c>
    </row>
    <row r="20" spans="1:4">
      <c r="A20" s="178" t="s">
        <v>310</v>
      </c>
      <c r="B20" s="194" t="s">
        <v>311</v>
      </c>
      <c r="C20" s="198">
        <v>0.24</v>
      </c>
      <c r="D20" s="198">
        <v>0.24</v>
      </c>
    </row>
    <row r="21" spans="1:4">
      <c r="A21" s="178" t="s">
        <v>312</v>
      </c>
      <c r="B21" s="194" t="s">
        <v>313</v>
      </c>
      <c r="C21" s="198">
        <v>0.24</v>
      </c>
      <c r="D21" s="198">
        <v>0.24</v>
      </c>
    </row>
    <row r="22" spans="1:4">
      <c r="A22" s="178" t="s">
        <v>314</v>
      </c>
      <c r="B22" s="194" t="s">
        <v>315</v>
      </c>
      <c r="C22" s="198">
        <v>5088.49</v>
      </c>
      <c r="D22" s="198">
        <v>7093.31</v>
      </c>
    </row>
    <row r="23" spans="1:4">
      <c r="A23" s="195" t="s">
        <v>316</v>
      </c>
      <c r="B23" s="196" t="s">
        <v>317</v>
      </c>
      <c r="C23" s="198">
        <v>3987773.14</v>
      </c>
      <c r="D23" s="198">
        <v>9671525.1099999994</v>
      </c>
    </row>
    <row r="24" spans="1:4">
      <c r="A24" s="195" t="s">
        <v>318</v>
      </c>
      <c r="B24" s="196" t="s">
        <v>319</v>
      </c>
      <c r="C24" s="198">
        <v>609560.44999999995</v>
      </c>
      <c r="D24" s="198">
        <v>101594.58</v>
      </c>
    </row>
    <row r="25" spans="1:4">
      <c r="A25" s="274" t="s">
        <v>318</v>
      </c>
      <c r="B25" s="196" t="s">
        <v>421</v>
      </c>
      <c r="C25" s="198">
        <v>20120.72</v>
      </c>
      <c r="D25" s="198">
        <v>0</v>
      </c>
    </row>
    <row r="26" spans="1:4">
      <c r="A26" s="274" t="s">
        <v>422</v>
      </c>
      <c r="B26" s="194" t="s">
        <v>423</v>
      </c>
      <c r="C26" s="198">
        <f>+C27</f>
        <v>19292.400000000001</v>
      </c>
      <c r="D26" s="198">
        <f>+D27</f>
        <v>0</v>
      </c>
    </row>
    <row r="27" spans="1:4">
      <c r="A27" s="274" t="s">
        <v>424</v>
      </c>
      <c r="B27" s="196" t="s">
        <v>429</v>
      </c>
      <c r="C27" s="198">
        <v>19292.400000000001</v>
      </c>
      <c r="D27" s="198">
        <v>0</v>
      </c>
    </row>
    <row r="28" spans="1:4">
      <c r="A28" s="274" t="s">
        <v>425</v>
      </c>
      <c r="B28" s="196" t="s">
        <v>426</v>
      </c>
      <c r="C28" s="198">
        <f>+C29</f>
        <v>16315.12</v>
      </c>
      <c r="D28" s="198">
        <f>+D29</f>
        <v>0</v>
      </c>
    </row>
    <row r="29" spans="1:4">
      <c r="A29" s="274" t="s">
        <v>427</v>
      </c>
      <c r="B29" s="196" t="s">
        <v>428</v>
      </c>
      <c r="C29" s="198">
        <v>16315.12</v>
      </c>
      <c r="D29" s="198">
        <v>0</v>
      </c>
    </row>
    <row r="30" spans="1:4">
      <c r="A30" s="274"/>
      <c r="B30" s="196"/>
      <c r="C30" s="198"/>
      <c r="D30" s="198"/>
    </row>
    <row r="31" spans="1:4">
      <c r="A31" s="408" t="s">
        <v>83</v>
      </c>
      <c r="B31" s="409"/>
      <c r="C31" s="96"/>
      <c r="D31" s="96"/>
    </row>
    <row r="32" spans="1:4">
      <c r="A32" s="262" t="s">
        <v>320</v>
      </c>
      <c r="B32" s="262" t="s">
        <v>321</v>
      </c>
      <c r="C32" s="263">
        <f>+C34+C35+C36+C37</f>
        <v>17596607.280000001</v>
      </c>
      <c r="D32" s="263">
        <f>+D34+D35</f>
        <v>4463030.5200000005</v>
      </c>
    </row>
    <row r="33" spans="1:8">
      <c r="A33" s="264" t="s">
        <v>322</v>
      </c>
      <c r="B33" s="264" t="s">
        <v>323</v>
      </c>
      <c r="C33" s="198">
        <f>+C32</f>
        <v>17596607.280000001</v>
      </c>
      <c r="D33" s="198">
        <f>+D32</f>
        <v>4463030.5200000005</v>
      </c>
    </row>
    <row r="34" spans="1:8">
      <c r="A34" s="264" t="s">
        <v>324</v>
      </c>
      <c r="B34" s="264" t="s">
        <v>325</v>
      </c>
      <c r="C34" s="198">
        <v>1160106.6200000001</v>
      </c>
      <c r="D34" s="198">
        <v>0.24</v>
      </c>
      <c r="F34" s="275"/>
    </row>
    <row r="35" spans="1:8">
      <c r="A35" s="264" t="s">
        <v>326</v>
      </c>
      <c r="B35" s="264" t="s">
        <v>327</v>
      </c>
      <c r="C35" s="198">
        <v>11432652.15</v>
      </c>
      <c r="D35" s="198">
        <v>4463030.28</v>
      </c>
    </row>
    <row r="36" spans="1:8">
      <c r="A36" s="264" t="s">
        <v>430</v>
      </c>
      <c r="B36" s="196" t="s">
        <v>428</v>
      </c>
      <c r="C36" s="198">
        <v>2480494.59</v>
      </c>
      <c r="D36" s="198">
        <v>0.24</v>
      </c>
    </row>
    <row r="37" spans="1:8">
      <c r="A37" s="264" t="s">
        <v>431</v>
      </c>
      <c r="B37" s="196" t="s">
        <v>432</v>
      </c>
      <c r="C37" s="198">
        <v>2523353.92</v>
      </c>
      <c r="D37" s="198">
        <v>0.24</v>
      </c>
    </row>
    <row r="38" spans="1:8">
      <c r="A38" s="410" t="s">
        <v>84</v>
      </c>
      <c r="B38" s="410"/>
      <c r="C38" s="96"/>
      <c r="D38" s="96"/>
    </row>
    <row r="39" spans="1:8">
      <c r="A39" s="97"/>
      <c r="B39" s="97"/>
      <c r="C39" s="97"/>
      <c r="D39" s="97"/>
    </row>
    <row r="40" spans="1:8">
      <c r="A40" s="99"/>
      <c r="B40" s="98"/>
      <c r="C40" s="98"/>
      <c r="D40" s="100"/>
    </row>
    <row r="41" spans="1:8" ht="14.25" customHeight="1">
      <c r="A41" s="408" t="s">
        <v>85</v>
      </c>
      <c r="B41" s="409"/>
      <c r="C41" s="96"/>
      <c r="D41" s="96"/>
    </row>
    <row r="42" spans="1:8" ht="14.25" customHeight="1">
      <c r="A42" s="101"/>
      <c r="B42" s="97"/>
      <c r="C42" s="97"/>
      <c r="D42" s="97"/>
    </row>
    <row r="43" spans="1:8" ht="14.25" customHeight="1">
      <c r="A43" s="102"/>
      <c r="B43" s="98"/>
      <c r="C43" s="103"/>
      <c r="D43" s="98"/>
    </row>
    <row r="44" spans="1:8">
      <c r="A44" s="48"/>
      <c r="B44" s="49" t="s">
        <v>86</v>
      </c>
      <c r="C44" s="200">
        <f>+C12+C32</f>
        <v>22559070.690000001</v>
      </c>
      <c r="D44" s="200">
        <f>+D12+D32</f>
        <v>14535427.559999999</v>
      </c>
    </row>
    <row r="45" spans="1:8">
      <c r="A45" s="136"/>
      <c r="B45" s="136"/>
      <c r="C45" s="136"/>
      <c r="D45" s="136"/>
      <c r="E45" s="4"/>
      <c r="F45" s="4"/>
      <c r="G45" s="137"/>
      <c r="H45" s="4"/>
    </row>
    <row r="46" spans="1:8" s="4" customFormat="1">
      <c r="A46" s="11"/>
      <c r="B46" s="12"/>
      <c r="C46" s="8"/>
      <c r="D46" s="8"/>
      <c r="E46" s="8"/>
      <c r="F46" s="14"/>
      <c r="G46" s="11"/>
    </row>
    <row r="47" spans="1:8" customFormat="1">
      <c r="B47" s="140"/>
      <c r="C47" s="140"/>
      <c r="D47" s="140"/>
      <c r="G47" s="140"/>
    </row>
    <row r="48" spans="1:8" customFormat="1"/>
    <row r="49" spans="1:14" s="141" customFormat="1" ht="12"/>
    <row r="50" spans="1:14" s="141" customFormat="1" ht="12"/>
    <row r="51" spans="1:14" s="141" customFormat="1" ht="12"/>
    <row r="52" spans="1:14" s="147" customFormat="1">
      <c r="A52" s="142"/>
      <c r="B52" s="143"/>
      <c r="C52" s="143"/>
      <c r="D52" s="143"/>
      <c r="E52" s="143"/>
      <c r="F52" s="143"/>
      <c r="G52" s="143"/>
      <c r="H52" s="143"/>
      <c r="I52" s="143"/>
      <c r="J52" s="143"/>
      <c r="K52" s="144"/>
      <c r="L52" s="145"/>
      <c r="M52" s="146"/>
      <c r="N52" s="142"/>
    </row>
  </sheetData>
  <protectedRanges>
    <protectedRange sqref="C8:D8 C41:D41 B9:D10 B39:D40 B42:D44 C11:D31 C33:D38" name="Rango1_1"/>
    <protectedRange sqref="A40:A43" name="Rango1"/>
    <protectedRange sqref="B12:B30 B36:B37" name="Rango1_1_3"/>
    <protectedRange sqref="B32:D32 F34 B33:B35" name="Rango1_1_1"/>
  </protectedRanges>
  <mergeCells count="10">
    <mergeCell ref="A2:D2"/>
    <mergeCell ref="A11:B11"/>
    <mergeCell ref="A31:B31"/>
    <mergeCell ref="A38:B38"/>
    <mergeCell ref="A41:B41"/>
    <mergeCell ref="A3:D3"/>
    <mergeCell ref="A4:D4"/>
    <mergeCell ref="A5:D5"/>
    <mergeCell ref="A6:B6"/>
    <mergeCell ref="A8:B8"/>
  </mergeCells>
  <phoneticPr fontId="49" type="noConversion"/>
  <pageMargins left="0.70866141732283472" right="0.70866141732283472" top="0.74803149606299213" bottom="0.74803149606299213" header="0.31496062992125984" footer="0.31496062992125984"/>
  <pageSetup scale="87"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63"/>
  <sheetViews>
    <sheetView showGridLines="0" view="pageBreakPreview" topLeftCell="A40" zoomScale="140" zoomScaleNormal="100" zoomScaleSheetLayoutView="140" workbookViewId="0">
      <selection activeCell="D55" sqref="D55"/>
    </sheetView>
  </sheetViews>
  <sheetFormatPr baseColWidth="10" defaultColWidth="11.42578125" defaultRowHeight="15"/>
  <cols>
    <col min="1" max="1" width="23.7109375" style="47" customWidth="1"/>
    <col min="2" max="2" width="46" style="47" customWidth="1"/>
    <col min="3" max="3" width="14.7109375" style="47" customWidth="1"/>
    <col min="4" max="5" width="14.5703125" style="47" customWidth="1"/>
    <col min="6" max="16384" width="11.42578125" style="47"/>
  </cols>
  <sheetData>
    <row r="1" spans="1:7">
      <c r="A1" s="45"/>
      <c r="B1" s="45"/>
      <c r="D1" s="46" t="s">
        <v>134</v>
      </c>
      <c r="E1" s="46"/>
      <c r="F1" s="45"/>
    </row>
    <row r="2" spans="1:7">
      <c r="A2" s="411" t="s">
        <v>177</v>
      </c>
      <c r="B2" s="411"/>
      <c r="C2" s="411"/>
      <c r="D2" s="411"/>
      <c r="E2" s="411"/>
      <c r="F2" s="45"/>
      <c r="G2" s="45"/>
    </row>
    <row r="3" spans="1:7" ht="15.75" customHeight="1">
      <c r="A3" s="411" t="s">
        <v>131</v>
      </c>
      <c r="B3" s="411"/>
      <c r="C3" s="411"/>
      <c r="D3" s="57"/>
      <c r="E3" s="57"/>
      <c r="F3" s="45"/>
      <c r="G3" s="45"/>
    </row>
    <row r="4" spans="1:7" ht="8.25" customHeight="1">
      <c r="A4" s="56"/>
      <c r="B4" s="56"/>
      <c r="C4" s="56"/>
      <c r="D4" s="56"/>
      <c r="E4" s="56"/>
      <c r="F4" s="45"/>
      <c r="G4" s="45"/>
    </row>
    <row r="5" spans="1:7">
      <c r="A5" s="412" t="s">
        <v>130</v>
      </c>
      <c r="B5" s="412"/>
      <c r="C5" s="412"/>
      <c r="D5" s="412"/>
      <c r="E5" s="412"/>
      <c r="F5" s="45"/>
      <c r="G5" s="45"/>
    </row>
    <row r="6" spans="1:7">
      <c r="A6" s="55"/>
      <c r="B6" s="55"/>
      <c r="C6" s="55"/>
      <c r="D6" s="55"/>
      <c r="E6" s="55"/>
      <c r="F6" s="45"/>
      <c r="G6" s="45"/>
    </row>
    <row r="7" spans="1:7" ht="40.5" customHeight="1">
      <c r="A7" s="417" t="s">
        <v>129</v>
      </c>
      <c r="B7" s="417"/>
      <c r="C7" s="417"/>
      <c r="D7" s="417"/>
      <c r="E7" s="417"/>
      <c r="F7" s="45"/>
      <c r="G7" s="45"/>
    </row>
    <row r="8" spans="1:7">
      <c r="A8" s="54"/>
      <c r="B8" s="54"/>
      <c r="C8" s="54"/>
      <c r="D8" s="54"/>
      <c r="E8" s="50"/>
      <c r="F8" s="45"/>
      <c r="G8" s="45"/>
    </row>
    <row r="9" spans="1:7">
      <c r="A9" s="104" t="s">
        <v>156</v>
      </c>
      <c r="B9" s="104"/>
      <c r="C9" s="52"/>
      <c r="D9" s="52"/>
      <c r="E9" s="50"/>
      <c r="F9" s="45"/>
      <c r="G9" s="45"/>
    </row>
    <row r="10" spans="1:7" ht="15" customHeight="1">
      <c r="A10" s="104"/>
      <c r="B10" s="104"/>
      <c r="C10" s="52"/>
      <c r="D10" s="52"/>
      <c r="E10" s="50"/>
    </row>
    <row r="11" spans="1:7" ht="18" customHeight="1">
      <c r="A11" s="418" t="s">
        <v>128</v>
      </c>
      <c r="B11" s="418"/>
      <c r="C11" s="104"/>
      <c r="D11" s="104"/>
      <c r="E11" s="105"/>
    </row>
    <row r="12" spans="1:7" ht="32.25" customHeight="1">
      <c r="A12" s="106" t="s">
        <v>127</v>
      </c>
      <c r="B12" s="419" t="s">
        <v>172</v>
      </c>
      <c r="C12" s="419"/>
      <c r="D12" s="419"/>
      <c r="E12" s="419"/>
    </row>
    <row r="13" spans="1:7" ht="32.25" customHeight="1">
      <c r="A13" s="107" t="s">
        <v>126</v>
      </c>
      <c r="B13" s="107" t="s">
        <v>125</v>
      </c>
      <c r="C13" s="107"/>
      <c r="D13" s="107"/>
      <c r="E13" s="107"/>
    </row>
    <row r="14" spans="1:7" ht="34.5" customHeight="1">
      <c r="A14" s="107" t="s">
        <v>124</v>
      </c>
      <c r="B14" s="420" t="s">
        <v>123</v>
      </c>
      <c r="C14" s="420"/>
      <c r="D14" s="420"/>
      <c r="E14" s="420"/>
      <c r="F14" s="45"/>
      <c r="G14" s="45"/>
    </row>
    <row r="15" spans="1:7" ht="28.5" customHeight="1">
      <c r="A15" s="107" t="s">
        <v>122</v>
      </c>
      <c r="B15" s="420" t="s">
        <v>173</v>
      </c>
      <c r="C15" s="420"/>
      <c r="D15" s="420"/>
      <c r="E15" s="420"/>
      <c r="F15" s="45"/>
      <c r="G15" s="45"/>
    </row>
    <row r="16" spans="1:7">
      <c r="A16" s="104"/>
      <c r="B16" s="108"/>
      <c r="C16" s="108"/>
      <c r="D16" s="108"/>
      <c r="E16" s="108"/>
      <c r="F16" s="45"/>
      <c r="G16" s="45"/>
    </row>
    <row r="17" spans="1:8" ht="47.25" customHeight="1">
      <c r="A17" s="106" t="s">
        <v>121</v>
      </c>
      <c r="B17" s="107" t="s">
        <v>120</v>
      </c>
      <c r="C17" s="105"/>
      <c r="D17" s="105"/>
      <c r="E17" s="105"/>
      <c r="F17" s="53"/>
      <c r="G17" s="53"/>
    </row>
    <row r="18" spans="1:8">
      <c r="A18" s="107" t="s">
        <v>119</v>
      </c>
      <c r="B18" s="105"/>
      <c r="C18" s="105"/>
      <c r="D18" s="105"/>
      <c r="E18" s="105"/>
      <c r="F18" s="45"/>
      <c r="G18" s="45"/>
      <c r="H18" s="51"/>
    </row>
    <row r="19" spans="1:8">
      <c r="A19" s="104"/>
      <c r="B19" s="105"/>
      <c r="C19" s="105"/>
      <c r="D19" s="105"/>
      <c r="E19" s="105"/>
      <c r="F19" s="45"/>
      <c r="G19" s="45"/>
      <c r="H19" s="51"/>
    </row>
    <row r="20" spans="1:8">
      <c r="A20" s="104" t="s">
        <v>174</v>
      </c>
      <c r="B20" s="104"/>
      <c r="C20" s="104"/>
      <c r="D20" s="104"/>
      <c r="E20" s="105"/>
      <c r="F20" s="51"/>
      <c r="G20" s="51"/>
      <c r="H20" s="51"/>
    </row>
    <row r="21" spans="1:8">
      <c r="A21" s="423" t="s">
        <v>128</v>
      </c>
      <c r="B21" s="423"/>
      <c r="C21" s="201"/>
      <c r="D21" s="201"/>
      <c r="E21" s="201"/>
      <c r="F21" s="51"/>
      <c r="G21" s="51"/>
      <c r="H21" s="51"/>
    </row>
    <row r="22" spans="1:8">
      <c r="A22" s="201"/>
      <c r="B22" s="424" t="s">
        <v>117</v>
      </c>
      <c r="C22" s="424"/>
      <c r="D22" s="424"/>
      <c r="E22" s="424"/>
      <c r="F22" s="51"/>
      <c r="G22" s="51"/>
      <c r="H22" s="51"/>
    </row>
    <row r="23" spans="1:8" ht="16.5" customHeight="1">
      <c r="A23" s="134" t="s">
        <v>116</v>
      </c>
      <c r="B23" s="134" t="s">
        <v>115</v>
      </c>
      <c r="C23" s="134" t="s">
        <v>114</v>
      </c>
      <c r="D23" s="134" t="s">
        <v>113</v>
      </c>
      <c r="E23" s="134" t="s">
        <v>112</v>
      </c>
      <c r="F23" s="51"/>
      <c r="G23" s="51"/>
      <c r="H23" s="51"/>
    </row>
    <row r="24" spans="1:8">
      <c r="A24" s="202">
        <v>7300</v>
      </c>
      <c r="B24" s="203" t="s">
        <v>330</v>
      </c>
      <c r="C24" s="204">
        <f>C25-C26</f>
        <v>0</v>
      </c>
      <c r="D24" s="204">
        <f>D25-D26</f>
        <v>0</v>
      </c>
      <c r="E24" s="205">
        <f>C24-D24</f>
        <v>0</v>
      </c>
      <c r="F24" s="51"/>
      <c r="G24" s="51"/>
      <c r="H24" s="51"/>
    </row>
    <row r="25" spans="1:8">
      <c r="A25" s="202">
        <v>7330</v>
      </c>
      <c r="B25" s="206" t="s">
        <v>331</v>
      </c>
      <c r="C25" s="276">
        <v>658884648.26999998</v>
      </c>
      <c r="D25" s="276">
        <f>+D26</f>
        <v>658977018.92999995</v>
      </c>
      <c r="E25" s="277">
        <f>C25-D25</f>
        <v>-92370.659999966621</v>
      </c>
    </row>
    <row r="26" spans="1:8">
      <c r="A26" s="202">
        <v>7340</v>
      </c>
      <c r="B26" s="206" t="s">
        <v>332</v>
      </c>
      <c r="C26" s="278">
        <v>658884648.26999998</v>
      </c>
      <c r="D26" s="278">
        <v>658977018.92999995</v>
      </c>
      <c r="E26" s="277">
        <f t="shared" ref="E26" si="0">C26-D26</f>
        <v>-92370.659999966621</v>
      </c>
    </row>
    <row r="27" spans="1:8">
      <c r="A27" s="207">
        <v>7400</v>
      </c>
      <c r="B27" s="203" t="s">
        <v>333</v>
      </c>
      <c r="C27" s="279"/>
      <c r="D27" s="279"/>
      <c r="E27" s="277"/>
    </row>
    <row r="28" spans="1:8">
      <c r="A28" s="207">
        <v>7410</v>
      </c>
      <c r="B28" s="206" t="s">
        <v>334</v>
      </c>
      <c r="C28" s="278">
        <v>29556419.73</v>
      </c>
      <c r="D28" s="278">
        <v>29556419.73</v>
      </c>
      <c r="E28" s="277">
        <f>C28-D28</f>
        <v>0</v>
      </c>
    </row>
    <row r="29" spans="1:8">
      <c r="A29" s="207">
        <v>7420</v>
      </c>
      <c r="B29" s="206" t="s">
        <v>335</v>
      </c>
      <c r="C29" s="278">
        <v>29556419.73</v>
      </c>
      <c r="D29" s="278">
        <v>29556419.73</v>
      </c>
      <c r="E29" s="277">
        <f>C29-D29</f>
        <v>0</v>
      </c>
    </row>
    <row r="30" spans="1:8">
      <c r="A30" s="208"/>
      <c r="B30" s="208"/>
      <c r="C30" s="208"/>
      <c r="D30" s="208"/>
      <c r="E30" s="201"/>
    </row>
    <row r="31" spans="1:8">
      <c r="A31" s="208"/>
      <c r="B31" s="208"/>
      <c r="C31" s="208"/>
      <c r="D31" s="208"/>
      <c r="E31" s="201"/>
    </row>
    <row r="32" spans="1:8">
      <c r="A32" s="209" t="s">
        <v>118</v>
      </c>
      <c r="B32" s="201"/>
      <c r="C32" s="201"/>
      <c r="D32" s="201"/>
      <c r="E32" s="201"/>
    </row>
    <row r="33" spans="1:7">
      <c r="A33" s="201"/>
      <c r="B33" s="424" t="s">
        <v>117</v>
      </c>
      <c r="C33" s="424"/>
      <c r="D33" s="424"/>
      <c r="E33" s="424"/>
    </row>
    <row r="34" spans="1:7">
      <c r="A34" s="134" t="s">
        <v>116</v>
      </c>
      <c r="B34" s="134" t="s">
        <v>115</v>
      </c>
      <c r="C34" s="135" t="s">
        <v>114</v>
      </c>
      <c r="D34" s="135" t="s">
        <v>113</v>
      </c>
      <c r="E34" s="135" t="s">
        <v>112</v>
      </c>
    </row>
    <row r="35" spans="1:7">
      <c r="A35" s="210" t="s">
        <v>111</v>
      </c>
      <c r="B35" s="211" t="s">
        <v>110</v>
      </c>
      <c r="C35" s="197">
        <v>100896900</v>
      </c>
      <c r="D35" s="197">
        <v>100896900</v>
      </c>
      <c r="E35" s="212">
        <f>C35-D35</f>
        <v>0</v>
      </c>
    </row>
    <row r="36" spans="1:7">
      <c r="A36" s="210" t="s">
        <v>109</v>
      </c>
      <c r="B36" s="211" t="s">
        <v>108</v>
      </c>
      <c r="C36" s="213">
        <v>41447.18</v>
      </c>
      <c r="D36" s="213">
        <v>58961709.219999999</v>
      </c>
      <c r="E36" s="214">
        <f t="shared" ref="E36:E45" si="1">C36-D36</f>
        <v>-58920262.039999999</v>
      </c>
    </row>
    <row r="37" spans="1:7">
      <c r="A37" s="210" t="s">
        <v>107</v>
      </c>
      <c r="B37" s="211" t="s">
        <v>106</v>
      </c>
      <c r="C37" s="215">
        <v>229719.24</v>
      </c>
      <c r="D37" s="213">
        <v>8689774.6099999994</v>
      </c>
      <c r="E37" s="212">
        <f>C37-D37</f>
        <v>-8460055.3699999992</v>
      </c>
    </row>
    <row r="38" spans="1:7">
      <c r="A38" s="211" t="s">
        <v>105</v>
      </c>
      <c r="B38" s="211" t="s">
        <v>104</v>
      </c>
      <c r="C38" s="215">
        <v>101085172.06</v>
      </c>
      <c r="D38" s="213">
        <v>50624965.390000001</v>
      </c>
      <c r="E38" s="212">
        <f t="shared" si="1"/>
        <v>50460206.670000002</v>
      </c>
    </row>
    <row r="39" spans="1:7">
      <c r="A39" s="211" t="s">
        <v>103</v>
      </c>
      <c r="B39" s="211" t="s">
        <v>102</v>
      </c>
      <c r="C39" s="215">
        <v>101085172.06</v>
      </c>
      <c r="D39" s="213">
        <v>50624965.390000001</v>
      </c>
      <c r="E39" s="212">
        <f t="shared" si="1"/>
        <v>50460206.670000002</v>
      </c>
    </row>
    <row r="40" spans="1:7">
      <c r="A40" s="211" t="s">
        <v>101</v>
      </c>
      <c r="B40" s="211" t="s">
        <v>100</v>
      </c>
      <c r="C40" s="197">
        <v>100896900</v>
      </c>
      <c r="D40" s="197">
        <v>100896900</v>
      </c>
      <c r="E40" s="212">
        <f t="shared" si="1"/>
        <v>0</v>
      </c>
    </row>
    <row r="41" spans="1:7">
      <c r="A41" s="211" t="s">
        <v>99</v>
      </c>
      <c r="B41" s="211" t="s">
        <v>98</v>
      </c>
      <c r="C41" s="216">
        <v>8695873.8499999996</v>
      </c>
      <c r="D41" s="282">
        <v>66435462.280000001</v>
      </c>
      <c r="E41" s="212">
        <f t="shared" si="1"/>
        <v>-57739588.43</v>
      </c>
    </row>
    <row r="42" spans="1:7">
      <c r="A42" s="211" t="s">
        <v>97</v>
      </c>
      <c r="B42" s="211" t="s">
        <v>96</v>
      </c>
      <c r="C42" s="215">
        <v>229719.24</v>
      </c>
      <c r="D42" s="282">
        <v>8689774.6099999994</v>
      </c>
      <c r="E42" s="212">
        <f t="shared" si="1"/>
        <v>-8460055.3699999992</v>
      </c>
    </row>
    <row r="43" spans="1:7">
      <c r="A43" s="211" t="s">
        <v>95</v>
      </c>
      <c r="B43" s="211" t="s">
        <v>94</v>
      </c>
      <c r="C43" s="280">
        <v>92430745.390000001</v>
      </c>
      <c r="D43" s="282">
        <v>43151212.329999998</v>
      </c>
      <c r="E43" s="212">
        <f t="shared" si="1"/>
        <v>49279533.060000002</v>
      </c>
    </row>
    <row r="44" spans="1:7">
      <c r="A44" s="211" t="s">
        <v>93</v>
      </c>
      <c r="B44" s="211" t="s">
        <v>92</v>
      </c>
      <c r="C44" s="280">
        <v>92430745.390000001</v>
      </c>
      <c r="D44" s="282">
        <v>40387007</v>
      </c>
      <c r="E44" s="212">
        <f t="shared" si="1"/>
        <v>52043738.390000001</v>
      </c>
    </row>
    <row r="45" spans="1:7">
      <c r="A45" s="211" t="s">
        <v>91</v>
      </c>
      <c r="B45" s="211" t="s">
        <v>90</v>
      </c>
      <c r="C45" s="280">
        <v>91891810.390000001</v>
      </c>
      <c r="D45" s="282">
        <v>39272909.399999999</v>
      </c>
      <c r="E45" s="212">
        <f t="shared" si="1"/>
        <v>52618900.990000002</v>
      </c>
    </row>
    <row r="46" spans="1:7" ht="27.75" customHeight="1">
      <c r="A46" s="217" t="s">
        <v>89</v>
      </c>
      <c r="B46" s="217" t="s">
        <v>88</v>
      </c>
      <c r="C46" s="280">
        <v>91891810.390000001</v>
      </c>
      <c r="D46" s="283">
        <v>39272909.399999999</v>
      </c>
      <c r="E46" s="212">
        <f>C46-D46</f>
        <v>52618900.990000002</v>
      </c>
    </row>
    <row r="47" spans="1:7">
      <c r="A47" s="218" t="s">
        <v>87</v>
      </c>
      <c r="B47" s="218" t="s">
        <v>87</v>
      </c>
      <c r="C47" s="219"/>
      <c r="D47" s="281"/>
      <c r="E47" s="219"/>
    </row>
    <row r="48" spans="1:7" s="4" customFormat="1">
      <c r="A48" s="11"/>
      <c r="B48" s="12"/>
      <c r="C48" s="8"/>
      <c r="D48" s="8"/>
      <c r="E48" s="8"/>
      <c r="F48" s="14"/>
      <c r="G48" s="11"/>
    </row>
    <row r="49" spans="1:14" customFormat="1">
      <c r="B49" s="140"/>
      <c r="C49" s="140"/>
      <c r="D49" s="140"/>
      <c r="G49" s="140"/>
    </row>
    <row r="50" spans="1:14" customFormat="1"/>
    <row r="51" spans="1:14" s="141" customFormat="1" ht="12"/>
    <row r="52" spans="1:14" s="141" customFormat="1" ht="12"/>
    <row r="53" spans="1:14" s="141" customFormat="1" ht="12"/>
    <row r="54" spans="1:14" s="147" customFormat="1">
      <c r="A54" s="142"/>
      <c r="B54" s="143"/>
      <c r="C54" s="143"/>
      <c r="D54" s="143"/>
      <c r="E54" s="143"/>
      <c r="F54" s="143"/>
      <c r="G54" s="143"/>
      <c r="H54" s="143"/>
      <c r="I54" s="143"/>
      <c r="J54" s="143"/>
      <c r="K54" s="144"/>
      <c r="L54" s="145"/>
      <c r="M54" s="146"/>
      <c r="N54" s="142"/>
    </row>
    <row r="55" spans="1:14">
      <c r="A55" s="109"/>
      <c r="B55" s="110"/>
      <c r="C55" s="110"/>
      <c r="D55" s="110"/>
      <c r="E55" s="110"/>
    </row>
    <row r="56" spans="1:14" ht="27.75" customHeight="1">
      <c r="A56" s="421" t="s">
        <v>175</v>
      </c>
      <c r="B56" s="421"/>
      <c r="C56" s="421"/>
      <c r="D56" s="421"/>
      <c r="E56" s="421"/>
    </row>
    <row r="57" spans="1:14">
      <c r="A57" s="111"/>
      <c r="B57" s="111"/>
      <c r="C57" s="112"/>
      <c r="D57" s="112"/>
      <c r="E57" s="112"/>
    </row>
    <row r="58" spans="1:14">
      <c r="A58" s="422" t="s">
        <v>32</v>
      </c>
      <c r="B58" s="422"/>
      <c r="C58" s="422"/>
      <c r="D58" s="422"/>
      <c r="E58" s="422"/>
    </row>
    <row r="59" spans="1:14">
      <c r="A59" s="113" t="s">
        <v>157</v>
      </c>
      <c r="B59" s="114"/>
      <c r="C59" s="114"/>
      <c r="D59" s="114"/>
      <c r="E59" s="115"/>
    </row>
    <row r="60" spans="1:14">
      <c r="A60" s="116" t="s">
        <v>158</v>
      </c>
      <c r="B60" s="114"/>
      <c r="C60" s="114"/>
      <c r="D60" s="114"/>
      <c r="E60" s="115"/>
    </row>
    <row r="61" spans="1:14">
      <c r="A61" s="113" t="s">
        <v>159</v>
      </c>
      <c r="B61" s="72"/>
      <c r="C61" s="72"/>
      <c r="D61" s="72"/>
      <c r="E61" s="117"/>
    </row>
    <row r="62" spans="1:14" ht="15" customHeight="1">
      <c r="A62" s="414" t="s">
        <v>176</v>
      </c>
      <c r="B62" s="415"/>
      <c r="C62" s="415"/>
      <c r="D62" s="415"/>
      <c r="E62" s="416"/>
    </row>
    <row r="63" spans="1:14" ht="15.75" thickBot="1">
      <c r="A63" s="118" t="s">
        <v>160</v>
      </c>
      <c r="B63" s="119"/>
      <c r="C63" s="119"/>
      <c r="D63" s="119"/>
      <c r="E63" s="120"/>
    </row>
  </sheetData>
  <protectedRanges>
    <protectedRange sqref="A9:G9" name="Rango1_1"/>
  </protectedRanges>
  <mergeCells count="14">
    <mergeCell ref="A2:E2"/>
    <mergeCell ref="A5:E5"/>
    <mergeCell ref="A21:B21"/>
    <mergeCell ref="B22:E22"/>
    <mergeCell ref="B33:E33"/>
    <mergeCell ref="A62:E62"/>
    <mergeCell ref="A3:C3"/>
    <mergeCell ref="A7:E7"/>
    <mergeCell ref="A11:B11"/>
    <mergeCell ref="B12:E12"/>
    <mergeCell ref="B14:E14"/>
    <mergeCell ref="B15:E15"/>
    <mergeCell ref="A56:E56"/>
    <mergeCell ref="A58:E58"/>
  </mergeCells>
  <printOptions horizontalCentered="1"/>
  <pageMargins left="0.31496062992125984" right="0.31496062992125984" top="0.35433070866141736" bottom="0.35433070866141736" header="0" footer="0"/>
  <pageSetup scale="80" orientation="portrait" r:id="rId1"/>
  <rowBreaks count="1" manualBreakCount="1">
    <brk id="54" max="4" man="1"/>
  </rowBreaks>
  <colBreaks count="1" manualBreakCount="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74A2B-0EDF-4FD1-9D65-B141C370B88F}">
  <dimension ref="A1:H359"/>
  <sheetViews>
    <sheetView tabSelected="1" topLeftCell="A135" workbookViewId="0">
      <selection activeCell="C361" sqref="C361"/>
    </sheetView>
  </sheetViews>
  <sheetFormatPr baseColWidth="10" defaultRowHeight="15"/>
  <cols>
    <col min="3" max="3" width="14.140625" customWidth="1"/>
    <col min="5" max="5" width="13.5703125" customWidth="1"/>
    <col min="6" max="6" width="12.7109375" customWidth="1"/>
    <col min="7" max="7" width="13.28515625" customWidth="1"/>
  </cols>
  <sheetData>
    <row r="1" spans="1:7">
      <c r="A1" s="449" t="s">
        <v>345</v>
      </c>
      <c r="B1" s="449"/>
      <c r="C1" s="449"/>
    </row>
    <row r="2" spans="1:7">
      <c r="A2" s="427"/>
    </row>
    <row r="3" spans="1:7" ht="28.5" customHeight="1">
      <c r="A3" s="450" t="s">
        <v>433</v>
      </c>
      <c r="B3" s="450"/>
      <c r="C3" s="450"/>
      <c r="D3" s="450"/>
      <c r="E3" s="450"/>
      <c r="F3" s="450"/>
    </row>
    <row r="4" spans="1:7">
      <c r="A4" s="427"/>
    </row>
    <row r="5" spans="1:7">
      <c r="A5" s="451" t="s">
        <v>346</v>
      </c>
      <c r="B5" s="426"/>
      <c r="C5" s="426"/>
      <c r="D5" s="426"/>
      <c r="E5" s="426"/>
    </row>
    <row r="6" spans="1:7" ht="31.5" customHeight="1">
      <c r="A6" s="452" t="s">
        <v>347</v>
      </c>
      <c r="B6" s="426"/>
      <c r="C6" s="426"/>
      <c r="D6" s="426"/>
      <c r="E6" s="426"/>
    </row>
    <row r="7" spans="1:7">
      <c r="A7" s="427"/>
    </row>
    <row r="8" spans="1:7" ht="167.25" customHeight="1">
      <c r="A8" s="453" t="s">
        <v>434</v>
      </c>
      <c r="B8" s="453"/>
      <c r="C8" s="453"/>
      <c r="D8" s="453"/>
      <c r="E8" s="453"/>
      <c r="F8" s="453"/>
      <c r="G8" s="453"/>
    </row>
    <row r="9" spans="1:7" ht="292.5" customHeight="1">
      <c r="A9" s="453" t="s">
        <v>435</v>
      </c>
      <c r="B9" s="426"/>
      <c r="C9" s="426"/>
      <c r="D9" s="426"/>
      <c r="E9" s="426"/>
      <c r="F9" s="426"/>
      <c r="G9" s="426"/>
    </row>
    <row r="10" spans="1:7">
      <c r="A10" s="451" t="s">
        <v>348</v>
      </c>
      <c r="B10" s="426"/>
      <c r="C10" s="426"/>
      <c r="D10" s="426"/>
      <c r="E10" s="426"/>
      <c r="F10" s="426"/>
      <c r="G10" s="426"/>
    </row>
    <row r="11" spans="1:7">
      <c r="A11" s="427"/>
    </row>
    <row r="12" spans="1:7" ht="52.5" customHeight="1">
      <c r="A12" s="452" t="s">
        <v>436</v>
      </c>
      <c r="B12" s="426"/>
      <c r="C12" s="426"/>
      <c r="D12" s="426"/>
      <c r="E12" s="426"/>
      <c r="F12" s="426"/>
      <c r="G12" s="426"/>
    </row>
    <row r="13" spans="1:7" ht="114.75" customHeight="1">
      <c r="A13" s="452" t="s">
        <v>437</v>
      </c>
      <c r="B13" s="426"/>
      <c r="C13" s="426"/>
      <c r="D13" s="426"/>
      <c r="E13" s="426"/>
      <c r="F13" s="426"/>
      <c r="G13" s="426"/>
    </row>
    <row r="14" spans="1:7" ht="207.75" customHeight="1">
      <c r="A14" s="452" t="s">
        <v>438</v>
      </c>
      <c r="B14" s="426"/>
      <c r="C14" s="426"/>
      <c r="D14" s="426"/>
      <c r="E14" s="426"/>
      <c r="F14" s="426"/>
      <c r="G14" s="426"/>
    </row>
    <row r="15" spans="1:7" ht="144" customHeight="1">
      <c r="A15" s="452" t="s">
        <v>439</v>
      </c>
      <c r="B15" s="426"/>
      <c r="C15" s="426"/>
      <c r="D15" s="426"/>
      <c r="E15" s="426"/>
      <c r="F15" s="426"/>
      <c r="G15" s="426"/>
    </row>
    <row r="16" spans="1:7" ht="136.5" customHeight="1">
      <c r="A16" s="452" t="s">
        <v>440</v>
      </c>
      <c r="B16" s="426"/>
      <c r="C16" s="426"/>
      <c r="D16" s="426"/>
      <c r="E16" s="426"/>
      <c r="F16" s="426"/>
      <c r="G16" s="426"/>
    </row>
    <row r="17" spans="1:7" ht="73.5" customHeight="1">
      <c r="A17" s="452" t="s">
        <v>441</v>
      </c>
      <c r="B17" s="426"/>
      <c r="C17" s="426"/>
      <c r="D17" s="426"/>
      <c r="E17" s="426"/>
      <c r="F17" s="426"/>
      <c r="G17" s="426"/>
    </row>
    <row r="18" spans="1:7">
      <c r="A18" s="427"/>
    </row>
    <row r="19" spans="1:7">
      <c r="A19" s="451" t="s">
        <v>349</v>
      </c>
      <c r="B19" s="426"/>
      <c r="C19" s="426"/>
      <c r="D19" s="426"/>
      <c r="E19" s="426"/>
      <c r="F19" s="426"/>
      <c r="G19" s="426"/>
    </row>
    <row r="20" spans="1:7">
      <c r="A20" s="427"/>
    </row>
    <row r="21" spans="1:7">
      <c r="A21" s="452" t="s">
        <v>350</v>
      </c>
      <c r="B21" s="426"/>
      <c r="C21" s="426"/>
      <c r="D21" s="426"/>
      <c r="E21" s="426"/>
      <c r="F21" s="426"/>
      <c r="G21" s="426"/>
    </row>
    <row r="22" spans="1:7">
      <c r="A22" s="427"/>
    </row>
    <row r="23" spans="1:7" ht="48" customHeight="1">
      <c r="A23" s="451" t="s">
        <v>442</v>
      </c>
      <c r="B23" s="426"/>
      <c r="C23" s="426"/>
      <c r="D23" s="426"/>
      <c r="E23" s="426"/>
      <c r="F23" s="426"/>
    </row>
    <row r="24" spans="1:7">
      <c r="A24" s="427"/>
    </row>
    <row r="25" spans="1:7" ht="76.5" customHeight="1">
      <c r="A25" s="452" t="s">
        <v>351</v>
      </c>
      <c r="B25" s="426"/>
      <c r="C25" s="426"/>
      <c r="D25" s="426"/>
      <c r="E25" s="426"/>
      <c r="F25" s="426"/>
      <c r="G25" s="426"/>
    </row>
    <row r="26" spans="1:7">
      <c r="A26" s="427"/>
    </row>
    <row r="27" spans="1:7" ht="294" customHeight="1">
      <c r="A27" s="452" t="s">
        <v>443</v>
      </c>
      <c r="B27" s="452"/>
      <c r="C27" s="452"/>
      <c r="D27" s="452"/>
      <c r="E27" s="452"/>
      <c r="F27" s="452"/>
      <c r="G27" s="452"/>
    </row>
    <row r="28" spans="1:7">
      <c r="A28" s="427"/>
    </row>
    <row r="29" spans="1:7" ht="196.5" customHeight="1">
      <c r="A29" s="452" t="s">
        <v>444</v>
      </c>
      <c r="B29" s="426"/>
      <c r="C29" s="426"/>
      <c r="D29" s="426"/>
      <c r="E29" s="426"/>
      <c r="F29" s="426"/>
      <c r="G29" s="426"/>
    </row>
    <row r="30" spans="1:7">
      <c r="A30" s="427"/>
    </row>
    <row r="31" spans="1:7" ht="180.75" customHeight="1">
      <c r="A31" s="452" t="s">
        <v>445</v>
      </c>
      <c r="B31" s="426"/>
      <c r="C31" s="426"/>
      <c r="D31" s="426"/>
      <c r="E31" s="426"/>
      <c r="F31" s="426"/>
      <c r="G31" s="426"/>
    </row>
    <row r="32" spans="1:7">
      <c r="A32" s="427"/>
    </row>
    <row r="33" spans="1:7">
      <c r="A33" s="451" t="s">
        <v>352</v>
      </c>
      <c r="B33" s="426"/>
      <c r="C33" s="426"/>
      <c r="D33" s="426"/>
      <c r="E33" s="426"/>
      <c r="F33" s="426"/>
      <c r="G33" s="426"/>
    </row>
    <row r="34" spans="1:7">
      <c r="A34" s="427"/>
    </row>
    <row r="35" spans="1:7">
      <c r="A35" s="452" t="s">
        <v>350</v>
      </c>
      <c r="B35" s="426"/>
      <c r="C35" s="426"/>
      <c r="D35" s="426"/>
      <c r="E35" s="426"/>
      <c r="F35" s="426"/>
      <c r="G35" s="426"/>
    </row>
    <row r="36" spans="1:7">
      <c r="A36" s="427"/>
    </row>
    <row r="37" spans="1:7">
      <c r="A37" s="451" t="s">
        <v>446</v>
      </c>
      <c r="B37" s="426"/>
      <c r="C37" s="426"/>
      <c r="D37" s="426"/>
      <c r="E37" s="426"/>
      <c r="F37" s="426"/>
      <c r="G37" s="426"/>
    </row>
    <row r="38" spans="1:7">
      <c r="A38" s="427"/>
    </row>
    <row r="39" spans="1:7" ht="126" customHeight="1">
      <c r="A39" s="452" t="s">
        <v>447</v>
      </c>
      <c r="B39" s="426"/>
      <c r="C39" s="426"/>
      <c r="D39" s="426"/>
      <c r="E39" s="426"/>
      <c r="F39" s="426"/>
      <c r="G39" s="426"/>
    </row>
    <row r="40" spans="1:7">
      <c r="A40" s="427"/>
    </row>
    <row r="41" spans="1:7" ht="38.25" customHeight="1">
      <c r="A41" s="452" t="s">
        <v>448</v>
      </c>
      <c r="B41" s="426"/>
      <c r="C41" s="426"/>
      <c r="D41" s="426"/>
      <c r="E41" s="426"/>
      <c r="F41" s="426"/>
      <c r="G41" s="426"/>
    </row>
    <row r="42" spans="1:7">
      <c r="A42" s="427"/>
    </row>
    <row r="43" spans="1:7" ht="63" customHeight="1">
      <c r="A43" s="452" t="s">
        <v>353</v>
      </c>
      <c r="B43" s="426"/>
      <c r="C43" s="426"/>
      <c r="D43" s="426"/>
      <c r="E43" s="426"/>
      <c r="F43" s="426"/>
      <c r="G43" s="426"/>
    </row>
    <row r="44" spans="1:7">
      <c r="A44" s="427"/>
    </row>
    <row r="45" spans="1:7" ht="49.5" customHeight="1">
      <c r="A45" s="452" t="s">
        <v>354</v>
      </c>
      <c r="B45" s="426"/>
      <c r="C45" s="426"/>
      <c r="D45" s="426"/>
      <c r="E45" s="426"/>
      <c r="F45" s="426"/>
      <c r="G45" s="426"/>
    </row>
    <row r="46" spans="1:7">
      <c r="A46" s="427"/>
    </row>
    <row r="47" spans="1:7" ht="77.25" customHeight="1">
      <c r="A47" s="452" t="s">
        <v>355</v>
      </c>
      <c r="B47" s="426"/>
      <c r="C47" s="426"/>
      <c r="D47" s="426"/>
      <c r="E47" s="426"/>
      <c r="F47" s="426"/>
      <c r="G47" s="426"/>
    </row>
    <row r="48" spans="1:7">
      <c r="A48" s="427"/>
    </row>
    <row r="49" spans="1:7" ht="126" customHeight="1">
      <c r="A49" s="452" t="s">
        <v>356</v>
      </c>
      <c r="B49" s="426"/>
      <c r="C49" s="426"/>
      <c r="D49" s="426"/>
      <c r="E49" s="426"/>
      <c r="F49" s="426"/>
      <c r="G49" s="426"/>
    </row>
    <row r="50" spans="1:7">
      <c r="A50" s="427"/>
    </row>
    <row r="51" spans="1:7" ht="57.75" customHeight="1">
      <c r="A51" s="452" t="s">
        <v>357</v>
      </c>
      <c r="B51" s="426"/>
      <c r="C51" s="426"/>
      <c r="D51" s="426"/>
      <c r="E51" s="426"/>
      <c r="F51" s="426"/>
      <c r="G51" s="426"/>
    </row>
    <row r="52" spans="1:7">
      <c r="A52" s="427"/>
    </row>
    <row r="53" spans="1:7" ht="57" customHeight="1">
      <c r="A53" s="452" t="s">
        <v>358</v>
      </c>
      <c r="B53" s="426"/>
      <c r="C53" s="426"/>
      <c r="D53" s="426"/>
      <c r="E53" s="426"/>
      <c r="F53" s="426"/>
      <c r="G53" s="426"/>
    </row>
    <row r="54" spans="1:7">
      <c r="A54" s="427"/>
    </row>
    <row r="55" spans="1:7" ht="62.25" customHeight="1">
      <c r="A55" s="452" t="s">
        <v>359</v>
      </c>
      <c r="B55" s="426"/>
      <c r="C55" s="426"/>
      <c r="D55" s="426"/>
      <c r="E55" s="426"/>
      <c r="F55" s="426"/>
      <c r="G55" s="426"/>
    </row>
    <row r="56" spans="1:7">
      <c r="A56" s="427"/>
    </row>
    <row r="57" spans="1:7" ht="46.5" customHeight="1">
      <c r="A57" s="452" t="s">
        <v>360</v>
      </c>
      <c r="B57" s="426"/>
      <c r="C57" s="426"/>
      <c r="D57" s="426"/>
      <c r="E57" s="426"/>
      <c r="F57" s="426"/>
      <c r="G57" s="426"/>
    </row>
    <row r="58" spans="1:7">
      <c r="A58" s="427"/>
    </row>
    <row r="59" spans="1:7" ht="62.25" customHeight="1">
      <c r="A59" s="452" t="s">
        <v>361</v>
      </c>
      <c r="B59" s="426"/>
      <c r="C59" s="426"/>
      <c r="D59" s="426"/>
      <c r="E59" s="426"/>
      <c r="F59" s="426"/>
      <c r="G59" s="426"/>
    </row>
    <row r="60" spans="1:7">
      <c r="A60" s="427"/>
    </row>
    <row r="61" spans="1:7" ht="42.75" customHeight="1">
      <c r="A61" s="452" t="s">
        <v>362</v>
      </c>
      <c r="B61" s="426"/>
      <c r="C61" s="426"/>
      <c r="D61" s="426"/>
      <c r="E61" s="426"/>
      <c r="F61" s="426"/>
      <c r="G61" s="426"/>
    </row>
    <row r="62" spans="1:7">
      <c r="A62" s="427"/>
    </row>
    <row r="63" spans="1:7" ht="48" customHeight="1">
      <c r="A63" s="452" t="s">
        <v>363</v>
      </c>
      <c r="B63" s="426"/>
      <c r="C63" s="426"/>
      <c r="D63" s="426"/>
      <c r="E63" s="426"/>
      <c r="F63" s="426"/>
      <c r="G63" s="426"/>
    </row>
    <row r="64" spans="1:7">
      <c r="A64" s="427"/>
    </row>
    <row r="65" spans="1:7" ht="75.75" customHeight="1">
      <c r="A65" s="452" t="s">
        <v>364</v>
      </c>
      <c r="B65" s="452"/>
      <c r="C65" s="452"/>
      <c r="D65" s="452"/>
      <c r="E65" s="452"/>
      <c r="F65" s="452"/>
      <c r="G65" s="452"/>
    </row>
    <row r="66" spans="1:7">
      <c r="A66" s="427"/>
    </row>
    <row r="67" spans="1:7" ht="72.75" customHeight="1">
      <c r="A67" s="452" t="s">
        <v>365</v>
      </c>
      <c r="B67" s="426"/>
      <c r="C67" s="426"/>
      <c r="D67" s="426"/>
      <c r="E67" s="426"/>
      <c r="F67" s="426"/>
      <c r="G67" s="426"/>
    </row>
    <row r="68" spans="1:7">
      <c r="A68" s="427"/>
    </row>
    <row r="69" spans="1:7" ht="129.75" customHeight="1">
      <c r="A69" s="452" t="s">
        <v>366</v>
      </c>
      <c r="B69" s="426"/>
      <c r="C69" s="426"/>
      <c r="D69" s="426"/>
      <c r="E69" s="426"/>
      <c r="F69" s="426"/>
      <c r="G69" s="426"/>
    </row>
    <row r="70" spans="1:7">
      <c r="A70" s="427"/>
    </row>
    <row r="71" spans="1:7" ht="36" customHeight="1">
      <c r="A71" s="452" t="s">
        <v>367</v>
      </c>
      <c r="B71" s="426"/>
      <c r="C71" s="426"/>
      <c r="D71" s="426"/>
      <c r="E71" s="426"/>
      <c r="F71" s="426"/>
      <c r="G71" s="426"/>
    </row>
    <row r="72" spans="1:7">
      <c r="A72" s="427"/>
    </row>
    <row r="73" spans="1:7" ht="40.5" customHeight="1">
      <c r="A73" s="451" t="s">
        <v>449</v>
      </c>
      <c r="B73" s="426"/>
      <c r="C73" s="426"/>
      <c r="D73" s="426"/>
      <c r="E73" s="426"/>
      <c r="F73" s="426"/>
      <c r="G73" s="426"/>
    </row>
    <row r="74" spans="1:7">
      <c r="A74" s="427"/>
    </row>
    <row r="75" spans="1:7" ht="66" customHeight="1">
      <c r="A75" s="452" t="s">
        <v>450</v>
      </c>
      <c r="B75" s="426"/>
      <c r="C75" s="426"/>
      <c r="D75" s="426"/>
      <c r="E75" s="426"/>
      <c r="F75" s="426"/>
      <c r="G75" s="426"/>
    </row>
    <row r="76" spans="1:7">
      <c r="A76" s="427"/>
    </row>
    <row r="77" spans="1:7" ht="42.75" customHeight="1">
      <c r="A77" s="451" t="s">
        <v>451</v>
      </c>
      <c r="B77" s="426"/>
      <c r="C77" s="426"/>
      <c r="D77" s="426"/>
      <c r="E77" s="426"/>
      <c r="F77" s="426"/>
      <c r="G77" s="426"/>
    </row>
    <row r="78" spans="1:7">
      <c r="A78" s="427"/>
    </row>
    <row r="79" spans="1:7" ht="136.5" customHeight="1">
      <c r="A79" s="452" t="s">
        <v>452</v>
      </c>
      <c r="B79" s="426"/>
      <c r="C79" s="426"/>
      <c r="D79" s="426"/>
      <c r="E79" s="426"/>
      <c r="F79" s="426"/>
      <c r="G79" s="426"/>
    </row>
    <row r="80" spans="1:7" ht="132.75" customHeight="1">
      <c r="A80" s="456" t="s">
        <v>453</v>
      </c>
      <c r="B80" s="457"/>
      <c r="C80" s="457"/>
      <c r="D80" s="457"/>
      <c r="E80" s="457"/>
      <c r="F80" s="457"/>
      <c r="G80" s="457"/>
    </row>
    <row r="81" spans="1:7" ht="15.75">
      <c r="A81" s="458" t="s">
        <v>454</v>
      </c>
      <c r="B81" s="458"/>
      <c r="C81" s="458"/>
      <c r="D81" s="458"/>
      <c r="E81" s="458"/>
      <c r="F81" s="458"/>
      <c r="G81" s="458"/>
    </row>
    <row r="82" spans="1:7">
      <c r="A82" s="427"/>
    </row>
    <row r="83" spans="1:7" ht="58.5" customHeight="1">
      <c r="A83" s="452" t="s">
        <v>455</v>
      </c>
      <c r="B83" s="426"/>
      <c r="C83" s="426"/>
      <c r="D83" s="426"/>
      <c r="E83" s="426"/>
      <c r="F83" s="426"/>
      <c r="G83" s="426"/>
    </row>
    <row r="84" spans="1:7">
      <c r="A84" s="427"/>
    </row>
    <row r="85" spans="1:7">
      <c r="A85" s="452" t="s">
        <v>456</v>
      </c>
      <c r="B85" s="426"/>
      <c r="C85" s="426"/>
      <c r="D85" s="426"/>
      <c r="E85" s="426"/>
      <c r="F85" s="426"/>
      <c r="G85" s="426"/>
    </row>
    <row r="86" spans="1:7">
      <c r="A86" s="452" t="s">
        <v>457</v>
      </c>
      <c r="B86" s="426"/>
      <c r="C86" s="426"/>
      <c r="D86" s="426"/>
      <c r="E86" s="426"/>
      <c r="F86" s="426"/>
      <c r="G86" s="426"/>
    </row>
    <row r="87" spans="1:7">
      <c r="A87" s="452" t="s">
        <v>458</v>
      </c>
      <c r="B87" s="426"/>
      <c r="C87" s="426"/>
      <c r="D87" s="426"/>
      <c r="E87" s="426"/>
      <c r="F87" s="426"/>
      <c r="G87" s="426"/>
    </row>
    <row r="88" spans="1:7">
      <c r="A88" s="452" t="s">
        <v>459</v>
      </c>
      <c r="B88" s="426"/>
      <c r="C88" s="426"/>
      <c r="D88" s="426"/>
      <c r="E88" s="426"/>
      <c r="F88" s="426"/>
      <c r="G88" s="426"/>
    </row>
    <row r="89" spans="1:7" ht="38.25" customHeight="1">
      <c r="A89" s="452" t="s">
        <v>460</v>
      </c>
      <c r="B89" s="426"/>
      <c r="C89" s="426"/>
      <c r="D89" s="426"/>
      <c r="E89" s="426"/>
      <c r="F89" s="426"/>
      <c r="G89" s="426"/>
    </row>
    <row r="90" spans="1:7">
      <c r="A90" s="452" t="s">
        <v>461</v>
      </c>
      <c r="B90" s="426"/>
      <c r="C90" s="426"/>
      <c r="D90" s="426"/>
      <c r="E90" s="426"/>
      <c r="F90" s="426"/>
      <c r="G90" s="426"/>
    </row>
    <row r="91" spans="1:7" ht="27" customHeight="1">
      <c r="A91" s="452" t="s">
        <v>462</v>
      </c>
      <c r="B91" s="426"/>
      <c r="C91" s="426"/>
      <c r="D91" s="426"/>
      <c r="E91" s="426"/>
      <c r="F91" s="426"/>
      <c r="G91" s="426"/>
    </row>
    <row r="92" spans="1:7" ht="28.5" customHeight="1">
      <c r="A92" s="452" t="s">
        <v>463</v>
      </c>
      <c r="B92" s="426"/>
      <c r="C92" s="426"/>
      <c r="D92" s="426"/>
      <c r="E92" s="426"/>
      <c r="F92" s="426"/>
      <c r="G92" s="426"/>
    </row>
    <row r="93" spans="1:7" ht="21" customHeight="1">
      <c r="A93" s="452" t="s">
        <v>464</v>
      </c>
      <c r="B93" s="426"/>
      <c r="C93" s="426"/>
      <c r="D93" s="426"/>
      <c r="E93" s="426"/>
      <c r="F93" s="426"/>
      <c r="G93" s="426"/>
    </row>
    <row r="94" spans="1:7">
      <c r="A94" s="452" t="s">
        <v>465</v>
      </c>
      <c r="B94" s="426"/>
      <c r="C94" s="426"/>
      <c r="D94" s="426"/>
      <c r="E94" s="426"/>
      <c r="F94" s="426"/>
      <c r="G94" s="426"/>
    </row>
    <row r="95" spans="1:7">
      <c r="A95" s="452" t="s">
        <v>466</v>
      </c>
      <c r="B95" s="426"/>
      <c r="C95" s="426"/>
      <c r="D95" s="426"/>
      <c r="E95" s="426"/>
      <c r="F95" s="426"/>
      <c r="G95" s="426"/>
    </row>
    <row r="96" spans="1:7">
      <c r="A96" s="452" t="s">
        <v>467</v>
      </c>
      <c r="B96" s="426"/>
      <c r="C96" s="426"/>
      <c r="D96" s="426"/>
      <c r="E96" s="426"/>
      <c r="F96" s="426"/>
      <c r="G96" s="426"/>
    </row>
    <row r="97" spans="1:8">
      <c r="A97" s="452" t="s">
        <v>468</v>
      </c>
      <c r="B97" s="426"/>
      <c r="C97" s="426"/>
      <c r="D97" s="426"/>
      <c r="E97" s="426"/>
      <c r="F97" s="426"/>
      <c r="G97" s="426"/>
    </row>
    <row r="98" spans="1:8">
      <c r="A98" s="452" t="s">
        <v>469</v>
      </c>
      <c r="B98" s="426"/>
      <c r="C98" s="426"/>
      <c r="D98" s="426"/>
      <c r="E98" s="426"/>
      <c r="F98" s="426"/>
      <c r="G98" s="426"/>
    </row>
    <row r="99" spans="1:8">
      <c r="A99" s="452" t="s">
        <v>470</v>
      </c>
      <c r="B99" s="426"/>
      <c r="C99" s="426"/>
      <c r="D99" s="426"/>
      <c r="E99" s="426"/>
      <c r="F99" s="426"/>
      <c r="G99" s="426"/>
    </row>
    <row r="100" spans="1:8">
      <c r="A100" s="452" t="s">
        <v>471</v>
      </c>
      <c r="B100" s="426"/>
      <c r="C100" s="426"/>
      <c r="D100" s="426"/>
      <c r="E100" s="426"/>
      <c r="F100" s="426"/>
      <c r="G100" s="426"/>
    </row>
    <row r="101" spans="1:8" ht="32.25" customHeight="1">
      <c r="A101" s="452" t="s">
        <v>472</v>
      </c>
      <c r="B101" s="426"/>
      <c r="C101" s="426"/>
      <c r="D101" s="426"/>
      <c r="E101" s="426"/>
      <c r="F101" s="426"/>
      <c r="G101" s="426"/>
    </row>
    <row r="102" spans="1:8">
      <c r="A102" s="452" t="s">
        <v>473</v>
      </c>
      <c r="B102" s="426"/>
      <c r="C102" s="426"/>
      <c r="D102" s="426"/>
      <c r="E102" s="426"/>
      <c r="F102" s="426"/>
      <c r="G102" s="426"/>
    </row>
    <row r="103" spans="1:8">
      <c r="A103" s="427"/>
    </row>
    <row r="104" spans="1:8" ht="77.25" customHeight="1">
      <c r="A104" s="452" t="s">
        <v>474</v>
      </c>
      <c r="B104" s="426"/>
      <c r="C104" s="426"/>
      <c r="D104" s="426"/>
      <c r="E104" s="426"/>
      <c r="F104" s="426"/>
      <c r="G104" s="426"/>
    </row>
    <row r="105" spans="1:8">
      <c r="A105" s="427"/>
    </row>
    <row r="106" spans="1:8" ht="56.25" customHeight="1">
      <c r="A106" s="452" t="s">
        <v>475</v>
      </c>
      <c r="B106" s="426"/>
      <c r="C106" s="426"/>
      <c r="D106" s="426"/>
      <c r="E106" s="426"/>
      <c r="F106" s="426"/>
      <c r="G106" s="426"/>
    </row>
    <row r="107" spans="1:8" ht="15.75">
      <c r="A107" s="429" t="s">
        <v>476</v>
      </c>
    </row>
    <row r="108" spans="1:8">
      <c r="A108" s="451" t="s">
        <v>477</v>
      </c>
      <c r="B108" s="426"/>
      <c r="C108" s="426"/>
      <c r="D108" s="426"/>
      <c r="E108" s="426"/>
      <c r="F108" s="426"/>
      <c r="G108" s="426"/>
      <c r="H108" s="426"/>
    </row>
    <row r="109" spans="1:8" ht="15.75">
      <c r="A109" s="454"/>
      <c r="B109" s="284"/>
      <c r="C109" s="284"/>
      <c r="D109" s="284"/>
      <c r="E109" s="284"/>
      <c r="F109" s="284"/>
      <c r="G109" s="284"/>
      <c r="H109" s="284"/>
    </row>
    <row r="110" spans="1:8" ht="15.75">
      <c r="A110" s="454"/>
      <c r="B110" s="284"/>
      <c r="C110" s="284"/>
      <c r="D110" s="284"/>
      <c r="E110" s="284"/>
      <c r="F110" s="284"/>
      <c r="G110" s="284"/>
      <c r="H110" s="284"/>
    </row>
    <row r="111" spans="1:8" ht="15.75">
      <c r="A111" s="454"/>
      <c r="B111" s="284"/>
      <c r="C111" s="284"/>
      <c r="D111" s="284"/>
      <c r="E111" s="284"/>
      <c r="F111" s="284"/>
      <c r="G111" s="284"/>
      <c r="H111" s="284"/>
    </row>
    <row r="112" spans="1:8" ht="15.75">
      <c r="A112" s="454"/>
      <c r="B112" s="284"/>
      <c r="C112" s="284"/>
      <c r="D112" s="284"/>
      <c r="E112" s="284"/>
      <c r="F112" s="284"/>
      <c r="G112" s="284"/>
      <c r="H112" s="284"/>
    </row>
    <row r="113" spans="1:8" ht="15.75">
      <c r="A113" s="454"/>
      <c r="B113" s="284"/>
      <c r="C113" s="284"/>
      <c r="D113" s="284"/>
      <c r="E113" s="284"/>
      <c r="F113" s="284"/>
      <c r="G113" s="284"/>
      <c r="H113" s="284"/>
    </row>
    <row r="114" spans="1:8" ht="15.75">
      <c r="A114" s="454"/>
      <c r="B114" s="284"/>
      <c r="C114" s="284"/>
      <c r="D114" s="284"/>
      <c r="E114" s="284"/>
      <c r="F114" s="284"/>
      <c r="G114" s="284"/>
      <c r="H114" s="284"/>
    </row>
    <row r="115" spans="1:8" ht="15.75">
      <c r="A115" s="454"/>
      <c r="B115" s="284"/>
      <c r="C115" s="284"/>
      <c r="D115" s="284"/>
      <c r="E115" s="284"/>
      <c r="F115" s="284"/>
      <c r="G115" s="284"/>
      <c r="H115" s="284"/>
    </row>
    <row r="116" spans="1:8" ht="15.75">
      <c r="A116" s="454"/>
      <c r="B116" s="284"/>
      <c r="C116" s="284"/>
      <c r="D116" s="284"/>
      <c r="E116" s="284"/>
      <c r="F116" s="284"/>
      <c r="G116" s="284"/>
      <c r="H116" s="284"/>
    </row>
    <row r="117" spans="1:8" ht="15.75">
      <c r="A117" s="454"/>
      <c r="B117" s="284"/>
      <c r="C117" s="284"/>
      <c r="D117" s="284"/>
      <c r="E117" s="284"/>
      <c r="F117" s="284"/>
      <c r="G117" s="284"/>
      <c r="H117" s="284"/>
    </row>
    <row r="118" spans="1:8" ht="15.75">
      <c r="A118" s="454"/>
      <c r="B118" s="284"/>
      <c r="C118" s="284"/>
      <c r="D118" s="284"/>
      <c r="E118" s="284"/>
      <c r="F118" s="284"/>
      <c r="G118" s="284"/>
      <c r="H118" s="284"/>
    </row>
    <row r="119" spans="1:8" ht="15.75">
      <c r="A119" s="454"/>
      <c r="B119" s="284"/>
      <c r="C119" s="284"/>
      <c r="D119" s="284"/>
      <c r="E119" s="284"/>
      <c r="F119" s="284"/>
      <c r="G119" s="284"/>
      <c r="H119" s="284"/>
    </row>
    <row r="120" spans="1:8" ht="15.75">
      <c r="A120" s="454"/>
      <c r="B120" s="284"/>
      <c r="C120" s="284"/>
      <c r="D120" s="284"/>
      <c r="E120" s="284"/>
      <c r="F120" s="284"/>
      <c r="G120" s="284"/>
      <c r="H120" s="284"/>
    </row>
    <row r="121" spans="1:8" ht="15.75">
      <c r="A121" s="454"/>
      <c r="B121" s="284"/>
      <c r="C121" s="284"/>
      <c r="D121" s="284"/>
      <c r="E121" s="284"/>
      <c r="F121" s="284"/>
      <c r="G121" s="284"/>
      <c r="H121" s="284"/>
    </row>
    <row r="122" spans="1:8" ht="15.75">
      <c r="A122" s="454"/>
      <c r="B122" s="284"/>
      <c r="C122" s="284"/>
      <c r="D122" s="284"/>
      <c r="E122" s="284"/>
      <c r="F122" s="284"/>
      <c r="G122" s="284"/>
      <c r="H122" s="284"/>
    </row>
    <row r="123" spans="1:8" ht="15.75">
      <c r="A123" s="454"/>
      <c r="B123" s="284"/>
      <c r="C123" s="284"/>
      <c r="D123" s="284"/>
      <c r="E123" s="284"/>
      <c r="F123" s="284"/>
      <c r="G123" s="284"/>
      <c r="H123" s="284"/>
    </row>
    <row r="124" spans="1:8" ht="15.75">
      <c r="A124" s="454"/>
      <c r="B124" s="284"/>
      <c r="C124" s="284"/>
      <c r="D124" s="284"/>
      <c r="E124" s="284"/>
      <c r="F124" s="284"/>
      <c r="G124" s="284"/>
      <c r="H124" s="284"/>
    </row>
    <row r="125" spans="1:8" ht="15.75">
      <c r="A125" s="454"/>
      <c r="B125" s="284"/>
      <c r="C125" s="284"/>
      <c r="D125" s="284"/>
      <c r="E125" s="284"/>
      <c r="F125" s="284"/>
      <c r="G125" s="284"/>
      <c r="H125" s="284"/>
    </row>
    <row r="126" spans="1:8" ht="15.75">
      <c r="A126" s="454"/>
      <c r="B126" s="284"/>
      <c r="C126" s="284"/>
      <c r="D126" s="284"/>
      <c r="E126" s="284"/>
      <c r="F126" s="284"/>
      <c r="G126" s="284"/>
      <c r="H126" s="284"/>
    </row>
    <row r="127" spans="1:8" ht="15.75">
      <c r="A127" s="454"/>
      <c r="B127" s="284"/>
      <c r="C127" s="284"/>
      <c r="D127" s="284"/>
      <c r="E127" s="284"/>
      <c r="F127" s="284"/>
      <c r="G127" s="284"/>
      <c r="H127" s="284"/>
    </row>
    <row r="128" spans="1:8" ht="15.75">
      <c r="A128" s="454"/>
      <c r="B128" s="284"/>
      <c r="C128" s="284"/>
      <c r="D128" s="284"/>
      <c r="E128" s="284"/>
      <c r="F128" s="284"/>
      <c r="G128" s="284"/>
      <c r="H128" s="284"/>
    </row>
    <row r="129" spans="1:7">
      <c r="A129" s="427"/>
    </row>
    <row r="130" spans="1:7" ht="33.75" customHeight="1">
      <c r="A130" s="451" t="s">
        <v>478</v>
      </c>
      <c r="B130" s="451"/>
      <c r="C130" s="451"/>
      <c r="D130" s="451"/>
      <c r="E130" s="451"/>
      <c r="F130" s="451"/>
      <c r="G130" s="451"/>
    </row>
    <row r="131" spans="1:7">
      <c r="A131" s="459" t="s">
        <v>368</v>
      </c>
      <c r="B131" s="459"/>
      <c r="C131" s="459"/>
      <c r="D131" s="459"/>
      <c r="E131" s="459"/>
      <c r="F131" s="459"/>
      <c r="G131" s="459"/>
    </row>
    <row r="132" spans="1:7">
      <c r="A132" s="427"/>
    </row>
    <row r="133" spans="1:7" ht="15.75">
      <c r="A133" s="458" t="s">
        <v>369</v>
      </c>
      <c r="B133" s="425"/>
      <c r="C133" s="425"/>
      <c r="D133" s="425"/>
      <c r="E133" s="425"/>
      <c r="F133" s="425"/>
      <c r="G133" s="425"/>
    </row>
    <row r="134" spans="1:7">
      <c r="A134" s="427"/>
    </row>
    <row r="135" spans="1:7">
      <c r="A135" s="459" t="s">
        <v>350</v>
      </c>
      <c r="B135" s="425"/>
      <c r="C135" s="425"/>
      <c r="D135" s="425"/>
      <c r="E135" s="425"/>
      <c r="F135" s="425"/>
      <c r="G135" s="425"/>
    </row>
    <row r="136" spans="1:7">
      <c r="A136" s="427"/>
    </row>
    <row r="137" spans="1:7" ht="45" customHeight="1">
      <c r="A137" s="451" t="s">
        <v>479</v>
      </c>
      <c r="B137" s="426"/>
      <c r="C137" s="426"/>
      <c r="D137" s="426"/>
      <c r="E137" s="426"/>
      <c r="F137" s="426"/>
      <c r="G137" s="426"/>
    </row>
    <row r="138" spans="1:7" ht="21.75" customHeight="1">
      <c r="A138" s="452" t="s">
        <v>480</v>
      </c>
      <c r="B138" s="452"/>
      <c r="C138" s="452"/>
      <c r="D138" s="452"/>
      <c r="E138" s="452"/>
      <c r="F138" s="452"/>
      <c r="G138" s="452"/>
    </row>
    <row r="139" spans="1:7">
      <c r="A139" s="427"/>
    </row>
    <row r="140" spans="1:7" ht="123.75" customHeight="1">
      <c r="A140" s="452" t="s">
        <v>370</v>
      </c>
      <c r="B140" s="452"/>
      <c r="C140" s="452"/>
      <c r="D140" s="452"/>
      <c r="E140" s="452"/>
      <c r="F140" s="452"/>
      <c r="G140" s="452"/>
    </row>
    <row r="141" spans="1:7" ht="100.5" customHeight="1">
      <c r="A141" s="452" t="s">
        <v>481</v>
      </c>
      <c r="B141" s="426"/>
      <c r="C141" s="426"/>
      <c r="D141" s="426"/>
      <c r="E141" s="426"/>
      <c r="F141" s="426"/>
      <c r="G141" s="426"/>
    </row>
    <row r="142" spans="1:7">
      <c r="A142" s="427"/>
    </row>
    <row r="143" spans="1:7" ht="103.5" customHeight="1">
      <c r="A143" s="452" t="s">
        <v>371</v>
      </c>
      <c r="B143" s="426"/>
      <c r="C143" s="426"/>
      <c r="D143" s="426"/>
      <c r="E143" s="426"/>
      <c r="F143" s="426"/>
      <c r="G143" s="426"/>
    </row>
    <row r="144" spans="1:7">
      <c r="A144" s="427"/>
    </row>
    <row r="145" spans="1:7">
      <c r="A145" s="452" t="s">
        <v>482</v>
      </c>
      <c r="B145" s="426"/>
      <c r="C145" s="426"/>
      <c r="D145" s="426"/>
      <c r="E145" s="426"/>
      <c r="F145" s="426"/>
      <c r="G145" s="426"/>
    </row>
    <row r="146" spans="1:7" ht="15.75">
      <c r="A146" s="430" t="s">
        <v>483</v>
      </c>
    </row>
    <row r="147" spans="1:7">
      <c r="A147" s="427"/>
    </row>
    <row r="148" spans="1:7">
      <c r="A148" s="452" t="s">
        <v>484</v>
      </c>
      <c r="B148" s="426"/>
      <c r="C148" s="426"/>
      <c r="D148" s="426"/>
      <c r="E148" s="426"/>
      <c r="F148" s="426"/>
      <c r="G148" s="426"/>
    </row>
    <row r="149" spans="1:7">
      <c r="A149" s="427"/>
    </row>
    <row r="150" spans="1:7">
      <c r="A150" s="452" t="s">
        <v>372</v>
      </c>
      <c r="B150" s="426"/>
      <c r="C150" s="426"/>
      <c r="D150" s="426"/>
      <c r="E150" s="426"/>
      <c r="F150" s="426"/>
      <c r="G150" s="426"/>
    </row>
    <row r="151" spans="1:7">
      <c r="A151" s="427"/>
    </row>
    <row r="152" spans="1:7" ht="93" customHeight="1">
      <c r="A152" s="451" t="s">
        <v>485</v>
      </c>
      <c r="B152" s="426"/>
      <c r="C152" s="426"/>
      <c r="D152" s="426"/>
      <c r="E152" s="426"/>
      <c r="F152" s="426"/>
      <c r="G152" s="426"/>
    </row>
    <row r="153" spans="1:7">
      <c r="A153" s="427"/>
    </row>
    <row r="154" spans="1:7" ht="78" customHeight="1">
      <c r="A154" s="452" t="s">
        <v>486</v>
      </c>
      <c r="B154" s="426"/>
      <c r="C154" s="426"/>
      <c r="D154" s="426"/>
      <c r="E154" s="426"/>
      <c r="F154" s="426"/>
      <c r="G154" s="426"/>
    </row>
    <row r="155" spans="1:7">
      <c r="A155" s="427"/>
    </row>
    <row r="156" spans="1:7">
      <c r="A156" s="451" t="s">
        <v>487</v>
      </c>
      <c r="B156" s="426"/>
      <c r="C156" s="426"/>
      <c r="D156" s="426"/>
      <c r="E156" s="426"/>
      <c r="F156" s="426"/>
      <c r="G156" s="426"/>
    </row>
    <row r="157" spans="1:7">
      <c r="A157" s="427"/>
    </row>
    <row r="158" spans="1:7" ht="50.25" customHeight="1">
      <c r="A158" s="452" t="s">
        <v>488</v>
      </c>
      <c r="B158" s="426"/>
      <c r="C158" s="426"/>
      <c r="D158" s="426"/>
      <c r="E158" s="426"/>
      <c r="F158" s="426"/>
      <c r="G158" s="426"/>
    </row>
    <row r="159" spans="1:7" ht="84" customHeight="1">
      <c r="A159" s="452" t="s">
        <v>489</v>
      </c>
      <c r="B159" s="426"/>
      <c r="C159" s="426"/>
      <c r="D159" s="426"/>
      <c r="E159" s="426"/>
      <c r="F159" s="426"/>
      <c r="G159" s="426"/>
    </row>
    <row r="160" spans="1:7" ht="53.25" customHeight="1">
      <c r="A160" s="452" t="s">
        <v>373</v>
      </c>
      <c r="B160" s="426"/>
      <c r="C160" s="426"/>
      <c r="D160" s="426"/>
      <c r="E160" s="426"/>
      <c r="F160" s="426"/>
      <c r="G160" s="426"/>
    </row>
    <row r="161" spans="1:7" ht="85.5" customHeight="1">
      <c r="A161" s="451" t="s">
        <v>490</v>
      </c>
      <c r="B161" s="426"/>
      <c r="C161" s="426"/>
      <c r="D161" s="426"/>
      <c r="E161" s="426"/>
      <c r="F161" s="426"/>
      <c r="G161" s="426"/>
    </row>
    <row r="162" spans="1:7" ht="93" customHeight="1">
      <c r="A162" s="452" t="s">
        <v>491</v>
      </c>
      <c r="B162" s="426"/>
      <c r="C162" s="426"/>
      <c r="D162" s="426"/>
      <c r="E162" s="426"/>
      <c r="F162" s="426"/>
      <c r="G162" s="426"/>
    </row>
    <row r="163" spans="1:7">
      <c r="A163" s="427"/>
    </row>
    <row r="164" spans="1:7" ht="42" customHeight="1">
      <c r="A164" s="451" t="s">
        <v>492</v>
      </c>
      <c r="B164" s="426"/>
      <c r="C164" s="426"/>
      <c r="D164" s="426"/>
      <c r="E164" s="426"/>
      <c r="F164" s="426"/>
      <c r="G164" s="426"/>
    </row>
    <row r="165" spans="1:7">
      <c r="A165" s="427"/>
    </row>
    <row r="166" spans="1:7">
      <c r="A166" s="452" t="s">
        <v>374</v>
      </c>
      <c r="B166" s="426"/>
      <c r="C166" s="426"/>
      <c r="D166" s="426"/>
      <c r="E166" s="426"/>
      <c r="F166" s="426"/>
      <c r="G166" s="426"/>
    </row>
    <row r="167" spans="1:7">
      <c r="A167" s="427"/>
    </row>
    <row r="168" spans="1:7" ht="35.25" customHeight="1">
      <c r="A168" s="452" t="s">
        <v>493</v>
      </c>
      <c r="B168" s="426"/>
      <c r="C168" s="426"/>
      <c r="D168" s="426"/>
      <c r="E168" s="426"/>
      <c r="F168" s="426"/>
      <c r="G168" s="426"/>
    </row>
    <row r="169" spans="1:7">
      <c r="A169" s="427"/>
    </row>
    <row r="170" spans="1:7" ht="45.75" customHeight="1">
      <c r="A170" s="452" t="s">
        <v>375</v>
      </c>
      <c r="B170" s="426"/>
      <c r="C170" s="426"/>
      <c r="D170" s="426"/>
      <c r="E170" s="426"/>
      <c r="F170" s="426"/>
      <c r="G170" s="426"/>
    </row>
    <row r="171" spans="1:7">
      <c r="A171" s="427"/>
    </row>
    <row r="172" spans="1:7" ht="32.25" customHeight="1">
      <c r="A172" s="452" t="s">
        <v>494</v>
      </c>
      <c r="B172" s="426"/>
      <c r="C172" s="426"/>
      <c r="D172" s="426"/>
      <c r="E172" s="426"/>
      <c r="F172" s="426"/>
      <c r="G172" s="426"/>
    </row>
    <row r="173" spans="1:7">
      <c r="A173" s="427"/>
    </row>
    <row r="174" spans="1:7">
      <c r="A174" s="452" t="s">
        <v>376</v>
      </c>
      <c r="B174" s="426"/>
      <c r="C174" s="426"/>
      <c r="D174" s="426"/>
      <c r="E174" s="426"/>
      <c r="F174" s="426"/>
      <c r="G174" s="426"/>
    </row>
    <row r="175" spans="1:7">
      <c r="A175" s="427"/>
    </row>
    <row r="176" spans="1:7" ht="51" customHeight="1">
      <c r="A176" s="452" t="s">
        <v>495</v>
      </c>
      <c r="B176" s="426"/>
      <c r="C176" s="426"/>
      <c r="D176" s="426"/>
      <c r="E176" s="426"/>
      <c r="F176" s="426"/>
      <c r="G176" s="426"/>
    </row>
    <row r="177" spans="1:7">
      <c r="A177" s="427"/>
    </row>
    <row r="178" spans="1:7" ht="36" customHeight="1">
      <c r="A178" s="452" t="s">
        <v>496</v>
      </c>
      <c r="B178" s="426"/>
      <c r="C178" s="426"/>
      <c r="D178" s="426"/>
      <c r="E178" s="426"/>
      <c r="F178" s="426"/>
      <c r="G178" s="426"/>
    </row>
    <row r="179" spans="1:7">
      <c r="A179" s="427"/>
    </row>
    <row r="180" spans="1:7" ht="215.25" customHeight="1">
      <c r="A180" s="452" t="s">
        <v>497</v>
      </c>
      <c r="B180" s="426"/>
      <c r="C180" s="426"/>
      <c r="D180" s="426"/>
      <c r="E180" s="426"/>
      <c r="F180" s="426"/>
      <c r="G180" s="426"/>
    </row>
    <row r="181" spans="1:7">
      <c r="A181" s="427"/>
    </row>
    <row r="182" spans="1:7">
      <c r="A182" s="451" t="s">
        <v>377</v>
      </c>
      <c r="B182" s="426"/>
      <c r="C182" s="426"/>
      <c r="D182" s="426"/>
      <c r="E182" s="426"/>
      <c r="F182" s="426"/>
      <c r="G182" s="426"/>
    </row>
    <row r="183" spans="1:7">
      <c r="A183" s="427"/>
    </row>
    <row r="184" spans="1:7">
      <c r="A184" s="452" t="s">
        <v>350</v>
      </c>
      <c r="B184" s="426"/>
      <c r="C184" s="426"/>
      <c r="D184" s="426"/>
      <c r="E184" s="426"/>
      <c r="F184" s="426"/>
      <c r="G184" s="426"/>
    </row>
    <row r="185" spans="1:7">
      <c r="A185" s="427"/>
    </row>
    <row r="186" spans="1:7" ht="66" customHeight="1">
      <c r="A186" s="451" t="s">
        <v>498</v>
      </c>
      <c r="B186" s="426"/>
      <c r="C186" s="426"/>
      <c r="D186" s="426"/>
      <c r="E186" s="426"/>
      <c r="F186" s="426"/>
      <c r="G186" s="426"/>
    </row>
    <row r="187" spans="1:7">
      <c r="A187" s="431"/>
    </row>
    <row r="188" spans="1:7" ht="123.75" customHeight="1">
      <c r="A188" s="452" t="s">
        <v>499</v>
      </c>
      <c r="B188" s="426"/>
      <c r="C188" s="426"/>
      <c r="D188" s="426"/>
      <c r="E188" s="426"/>
      <c r="F188" s="426"/>
      <c r="G188" s="426"/>
    </row>
    <row r="189" spans="1:7">
      <c r="A189" s="427"/>
    </row>
    <row r="190" spans="1:7" ht="44.25" customHeight="1">
      <c r="A190" s="452" t="s">
        <v>500</v>
      </c>
      <c r="B190" s="426"/>
      <c r="C190" s="426"/>
      <c r="D190" s="426"/>
      <c r="E190" s="426"/>
      <c r="F190" s="426"/>
      <c r="G190" s="426"/>
    </row>
    <row r="191" spans="1:7" ht="82.5" customHeight="1">
      <c r="A191" s="452" t="s">
        <v>501</v>
      </c>
      <c r="B191" s="426"/>
      <c r="C191" s="426"/>
      <c r="D191" s="426"/>
      <c r="E191" s="426"/>
      <c r="F191" s="426"/>
      <c r="G191" s="426"/>
    </row>
    <row r="192" spans="1:7" ht="102" customHeight="1">
      <c r="A192" s="452" t="s">
        <v>502</v>
      </c>
      <c r="B192" s="426"/>
      <c r="C192" s="426"/>
      <c r="D192" s="426"/>
      <c r="E192" s="426"/>
      <c r="F192" s="426"/>
      <c r="G192" s="426"/>
    </row>
    <row r="193" spans="1:7" ht="48.75" customHeight="1">
      <c r="A193" s="452" t="s">
        <v>503</v>
      </c>
      <c r="B193" s="426"/>
      <c r="C193" s="426"/>
      <c r="D193" s="426"/>
      <c r="E193" s="426"/>
      <c r="F193" s="426"/>
      <c r="G193" s="426"/>
    </row>
    <row r="194" spans="1:7" ht="37.5" customHeight="1">
      <c r="A194" s="452" t="s">
        <v>504</v>
      </c>
      <c r="B194" s="426"/>
      <c r="C194" s="426"/>
      <c r="D194" s="426"/>
      <c r="E194" s="426"/>
      <c r="F194" s="426"/>
      <c r="G194" s="426"/>
    </row>
    <row r="195" spans="1:7" ht="57.75" customHeight="1">
      <c r="A195" s="452" t="s">
        <v>505</v>
      </c>
      <c r="B195" s="426"/>
      <c r="C195" s="426"/>
      <c r="D195" s="426"/>
      <c r="E195" s="426"/>
      <c r="F195" s="426"/>
      <c r="G195" s="426"/>
    </row>
    <row r="196" spans="1:7" ht="58.5" customHeight="1">
      <c r="A196" s="452" t="s">
        <v>506</v>
      </c>
      <c r="B196" s="426"/>
      <c r="C196" s="426"/>
      <c r="D196" s="426"/>
      <c r="E196" s="426"/>
      <c r="F196" s="426"/>
      <c r="G196" s="426"/>
    </row>
    <row r="197" spans="1:7">
      <c r="A197" s="427"/>
    </row>
    <row r="198" spans="1:7">
      <c r="A198" s="451" t="s">
        <v>507</v>
      </c>
      <c r="B198" s="426"/>
      <c r="C198" s="426"/>
      <c r="D198" s="426"/>
      <c r="E198" s="426"/>
      <c r="F198" s="426"/>
      <c r="G198" s="426"/>
    </row>
    <row r="199" spans="1:7">
      <c r="A199" s="427"/>
    </row>
    <row r="200" spans="1:7" ht="90.75" customHeight="1">
      <c r="A200" s="452" t="s">
        <v>508</v>
      </c>
      <c r="B200" s="426"/>
      <c r="C200" s="426"/>
      <c r="D200" s="426"/>
      <c r="E200" s="426"/>
      <c r="F200" s="426"/>
      <c r="G200" s="426"/>
    </row>
    <row r="201" spans="1:7">
      <c r="A201" s="427"/>
    </row>
    <row r="202" spans="1:7" ht="119.25" customHeight="1">
      <c r="A202" s="452" t="s">
        <v>509</v>
      </c>
      <c r="B202" s="426"/>
      <c r="C202" s="426"/>
      <c r="D202" s="426"/>
      <c r="E202" s="426"/>
      <c r="F202" s="426"/>
      <c r="G202" s="426"/>
    </row>
    <row r="203" spans="1:7" ht="13.5" customHeight="1">
      <c r="A203" s="427"/>
    </row>
    <row r="204" spans="1:7" ht="13.5" customHeight="1">
      <c r="A204" s="458" t="s">
        <v>510</v>
      </c>
      <c r="B204" s="458"/>
      <c r="C204" s="458"/>
      <c r="D204" s="458"/>
      <c r="E204" s="458"/>
      <c r="F204" s="458"/>
      <c r="G204" s="458"/>
    </row>
    <row r="205" spans="1:7">
      <c r="A205" s="459" t="s">
        <v>378</v>
      </c>
      <c r="B205" s="425"/>
      <c r="C205" s="425"/>
      <c r="D205" s="425"/>
      <c r="E205" s="425"/>
      <c r="F205" s="425"/>
      <c r="G205" s="425"/>
    </row>
    <row r="206" spans="1:7" ht="15.75">
      <c r="A206" s="428"/>
    </row>
    <row r="207" spans="1:7" ht="15.75">
      <c r="A207" s="458" t="s">
        <v>511</v>
      </c>
      <c r="B207" s="425"/>
      <c r="C207" s="425"/>
      <c r="D207" s="425"/>
      <c r="E207" s="425"/>
      <c r="F207" s="425"/>
      <c r="G207" s="425"/>
    </row>
    <row r="208" spans="1:7">
      <c r="A208" s="427"/>
    </row>
    <row r="209" spans="1:7">
      <c r="A209" s="459" t="s">
        <v>379</v>
      </c>
      <c r="B209" s="425"/>
      <c r="C209" s="425"/>
      <c r="D209" s="425"/>
      <c r="E209" s="425"/>
      <c r="F209" s="425"/>
      <c r="G209" s="425"/>
    </row>
    <row r="210" spans="1:7" ht="19.5" customHeight="1">
      <c r="A210" s="459" t="s">
        <v>512</v>
      </c>
      <c r="B210" s="425"/>
      <c r="C210" s="425"/>
      <c r="D210" s="425"/>
      <c r="E210" s="425"/>
      <c r="F210" s="425"/>
      <c r="G210" s="425"/>
    </row>
    <row r="211" spans="1:7">
      <c r="A211" s="427"/>
    </row>
    <row r="212" spans="1:7">
      <c r="A212" s="459" t="s">
        <v>513</v>
      </c>
      <c r="B212" s="425"/>
      <c r="C212" s="425"/>
      <c r="D212" s="425"/>
      <c r="E212" s="425"/>
      <c r="F212" s="425"/>
      <c r="G212" s="425"/>
    </row>
    <row r="213" spans="1:7">
      <c r="A213" s="459" t="s">
        <v>514</v>
      </c>
      <c r="B213" s="425"/>
      <c r="C213" s="425"/>
      <c r="D213" s="425"/>
      <c r="E213" s="425"/>
      <c r="F213" s="425"/>
      <c r="G213" s="425"/>
    </row>
    <row r="214" spans="1:7">
      <c r="A214" s="427"/>
    </row>
    <row r="215" spans="1:7">
      <c r="A215" s="459" t="s">
        <v>515</v>
      </c>
      <c r="B215" s="425"/>
      <c r="C215" s="425"/>
      <c r="D215" s="425"/>
      <c r="E215" s="425"/>
      <c r="F215" s="425"/>
      <c r="G215" s="425"/>
    </row>
    <row r="216" spans="1:7" ht="60" customHeight="1">
      <c r="A216" s="452" t="s">
        <v>516</v>
      </c>
      <c r="B216" s="426"/>
      <c r="C216" s="426"/>
      <c r="D216" s="426"/>
      <c r="E216" s="426"/>
      <c r="F216" s="426"/>
      <c r="G216" s="426"/>
    </row>
    <row r="217" spans="1:7">
      <c r="A217" s="427"/>
    </row>
    <row r="218" spans="1:7">
      <c r="A218" s="452" t="s">
        <v>517</v>
      </c>
      <c r="B218" s="426"/>
      <c r="C218" s="426"/>
      <c r="D218" s="426"/>
      <c r="E218" s="426"/>
      <c r="F218" s="426"/>
      <c r="G218" s="426"/>
    </row>
    <row r="219" spans="1:7" ht="107.25" customHeight="1">
      <c r="A219" s="452" t="s">
        <v>518</v>
      </c>
      <c r="B219" s="426"/>
      <c r="C219" s="426"/>
      <c r="D219" s="426"/>
      <c r="E219" s="426"/>
      <c r="F219" s="426"/>
      <c r="G219" s="426"/>
    </row>
    <row r="220" spans="1:7">
      <c r="A220" s="452" t="s">
        <v>519</v>
      </c>
      <c r="B220" s="426"/>
      <c r="C220" s="426"/>
      <c r="D220" s="426"/>
      <c r="E220" s="426"/>
      <c r="F220" s="426"/>
      <c r="G220" s="426"/>
    </row>
    <row r="221" spans="1:7" ht="123" customHeight="1">
      <c r="A221" s="452" t="s">
        <v>520</v>
      </c>
      <c r="B221" s="426"/>
      <c r="C221" s="426"/>
      <c r="D221" s="426"/>
      <c r="E221" s="426"/>
      <c r="F221" s="426"/>
      <c r="G221" s="426"/>
    </row>
    <row r="222" spans="1:7" ht="15.75">
      <c r="A222" s="428"/>
    </row>
    <row r="223" spans="1:7" ht="54.75" customHeight="1">
      <c r="A223" s="451" t="s">
        <v>521</v>
      </c>
      <c r="B223" s="426"/>
      <c r="C223" s="426"/>
      <c r="D223" s="426"/>
      <c r="E223" s="426"/>
      <c r="F223" s="426"/>
      <c r="G223" s="426"/>
    </row>
    <row r="224" spans="1:7">
      <c r="A224" s="431"/>
    </row>
    <row r="225" spans="1:7" ht="134.25" customHeight="1">
      <c r="A225" s="452" t="s">
        <v>522</v>
      </c>
      <c r="B225" s="426"/>
      <c r="C225" s="426"/>
      <c r="D225" s="426"/>
      <c r="E225" s="426"/>
      <c r="F225" s="426"/>
      <c r="G225" s="426"/>
    </row>
    <row r="226" spans="1:7">
      <c r="A226" s="427"/>
    </row>
    <row r="227" spans="1:7" ht="45.75" customHeight="1">
      <c r="A227" s="451" t="s">
        <v>523</v>
      </c>
      <c r="B227" s="426"/>
      <c r="C227" s="426"/>
      <c r="D227" s="426"/>
      <c r="E227" s="426"/>
      <c r="F227" s="426"/>
      <c r="G227" s="426"/>
    </row>
    <row r="228" spans="1:7">
      <c r="A228" s="452" t="s">
        <v>368</v>
      </c>
      <c r="B228" s="426"/>
      <c r="C228" s="426"/>
      <c r="D228" s="426"/>
      <c r="E228" s="426"/>
      <c r="F228" s="426"/>
      <c r="G228" s="426"/>
    </row>
    <row r="229" spans="1:7">
      <c r="A229" s="427"/>
    </row>
    <row r="230" spans="1:7">
      <c r="A230" s="451" t="s">
        <v>524</v>
      </c>
      <c r="B230" s="426"/>
      <c r="C230" s="426"/>
      <c r="D230" s="426"/>
      <c r="E230" s="426"/>
      <c r="F230" s="426"/>
      <c r="G230" s="426"/>
    </row>
    <row r="231" spans="1:7">
      <c r="A231" s="452" t="s">
        <v>368</v>
      </c>
      <c r="B231" s="426"/>
      <c r="C231" s="426"/>
      <c r="D231" s="426"/>
      <c r="E231" s="426"/>
      <c r="F231" s="426"/>
      <c r="G231" s="426"/>
    </row>
    <row r="232" spans="1:7">
      <c r="A232" s="427"/>
    </row>
    <row r="233" spans="1:7">
      <c r="A233" s="451" t="s">
        <v>380</v>
      </c>
      <c r="B233" s="426"/>
      <c r="C233" s="426"/>
      <c r="D233" s="426"/>
      <c r="E233" s="426"/>
      <c r="F233" s="426"/>
      <c r="G233" s="426"/>
    </row>
    <row r="234" spans="1:7">
      <c r="A234" s="427"/>
    </row>
    <row r="235" spans="1:7">
      <c r="A235" s="451" t="s">
        <v>525</v>
      </c>
      <c r="B235" s="426"/>
      <c r="C235" s="426"/>
      <c r="D235" s="426"/>
      <c r="E235" s="426"/>
      <c r="F235" s="426"/>
      <c r="G235" s="426"/>
    </row>
    <row r="236" spans="1:7">
      <c r="A236" s="427"/>
    </row>
    <row r="237" spans="1:7" ht="30.75" customHeight="1">
      <c r="A237" s="452" t="s">
        <v>526</v>
      </c>
      <c r="B237" s="426"/>
      <c r="C237" s="426"/>
      <c r="D237" s="426"/>
      <c r="E237" s="426"/>
      <c r="F237" s="426"/>
      <c r="G237" s="426"/>
    </row>
    <row r="238" spans="1:7" ht="15.75">
      <c r="A238" s="428"/>
    </row>
    <row r="239" spans="1:7">
      <c r="A239" s="451" t="s">
        <v>381</v>
      </c>
      <c r="B239" s="426"/>
      <c r="C239" s="426"/>
      <c r="D239" s="426"/>
      <c r="E239" s="426"/>
      <c r="F239" s="426"/>
      <c r="G239" s="426"/>
    </row>
    <row r="240" spans="1:7">
      <c r="A240" s="427"/>
    </row>
    <row r="241" spans="1:7">
      <c r="A241" s="452" t="s">
        <v>382</v>
      </c>
      <c r="B241" s="426"/>
      <c r="C241" s="426"/>
      <c r="D241" s="426"/>
      <c r="E241" s="426"/>
      <c r="F241" s="426"/>
      <c r="G241" s="426"/>
    </row>
    <row r="242" spans="1:7">
      <c r="A242" s="427"/>
    </row>
    <row r="243" spans="1:7" ht="27" customHeight="1" thickBot="1">
      <c r="A243" s="451" t="s">
        <v>527</v>
      </c>
      <c r="B243" s="426"/>
      <c r="C243" s="426"/>
      <c r="D243" s="426"/>
      <c r="E243" s="426"/>
      <c r="F243" s="426"/>
      <c r="G243" s="426"/>
    </row>
    <row r="244" spans="1:7" ht="32.25" customHeight="1" thickBot="1">
      <c r="A244" s="460" t="s">
        <v>528</v>
      </c>
      <c r="B244" s="460"/>
      <c r="C244" s="460"/>
      <c r="D244" s="460"/>
      <c r="E244" s="460"/>
      <c r="F244" s="461">
        <v>2021</v>
      </c>
      <c r="G244" s="461">
        <v>2020</v>
      </c>
    </row>
    <row r="245" spans="1:7" ht="30" customHeight="1" thickBot="1">
      <c r="A245" s="462" t="s">
        <v>383</v>
      </c>
      <c r="B245" s="462"/>
      <c r="C245" s="462"/>
      <c r="D245" s="462"/>
      <c r="E245" s="462"/>
      <c r="F245" s="463">
        <v>4321011.08</v>
      </c>
      <c r="G245" s="463">
        <v>2300000</v>
      </c>
    </row>
    <row r="246" spans="1:7" ht="15.75" thickBot="1">
      <c r="A246" s="464" t="s">
        <v>384</v>
      </c>
      <c r="B246" s="464"/>
      <c r="C246" s="464"/>
      <c r="D246" s="464"/>
      <c r="E246" s="464"/>
      <c r="F246" s="465">
        <v>1450000</v>
      </c>
      <c r="G246" s="465">
        <v>1450000</v>
      </c>
    </row>
    <row r="247" spans="1:7" ht="57" customHeight="1" thickBot="1">
      <c r="A247" s="464" t="s">
        <v>385</v>
      </c>
      <c r="B247" s="464"/>
      <c r="C247" s="464"/>
      <c r="D247" s="464"/>
      <c r="E247" s="464"/>
      <c r="F247" s="465">
        <v>850000</v>
      </c>
      <c r="G247" s="465">
        <v>850000</v>
      </c>
    </row>
    <row r="248" spans="1:7" ht="71.25" customHeight="1" thickBot="1">
      <c r="A248" s="464" t="s">
        <v>529</v>
      </c>
      <c r="B248" s="464"/>
      <c r="C248" s="464"/>
      <c r="D248" s="464"/>
      <c r="E248" s="464"/>
      <c r="F248" s="465">
        <v>2021011.08</v>
      </c>
      <c r="G248" s="466">
        <v>0</v>
      </c>
    </row>
    <row r="249" spans="1:7" ht="30" customHeight="1" thickBot="1">
      <c r="A249" s="462" t="s">
        <v>386</v>
      </c>
      <c r="B249" s="462"/>
      <c r="C249" s="462"/>
      <c r="D249" s="462"/>
      <c r="E249" s="462"/>
      <c r="F249" s="463">
        <v>2098410.29</v>
      </c>
      <c r="G249" s="463">
        <v>2076535.28</v>
      </c>
    </row>
    <row r="250" spans="1:7" ht="90" customHeight="1" thickBot="1">
      <c r="A250" s="462" t="s">
        <v>387</v>
      </c>
      <c r="B250" s="462"/>
      <c r="C250" s="462"/>
      <c r="D250" s="462"/>
      <c r="E250" s="462"/>
      <c r="F250" s="463">
        <v>1412380.33</v>
      </c>
      <c r="G250" s="463">
        <v>1390505.32</v>
      </c>
    </row>
    <row r="251" spans="1:7" ht="42.75" customHeight="1" thickBot="1">
      <c r="A251" s="464" t="s">
        <v>388</v>
      </c>
      <c r="B251" s="464"/>
      <c r="C251" s="464"/>
      <c r="D251" s="464"/>
      <c r="E251" s="464"/>
      <c r="F251" s="465">
        <v>385533.06</v>
      </c>
      <c r="G251" s="465">
        <v>363658.05</v>
      </c>
    </row>
    <row r="252" spans="1:7" ht="57" customHeight="1" thickBot="1">
      <c r="A252" s="464" t="s">
        <v>412</v>
      </c>
      <c r="B252" s="464"/>
      <c r="C252" s="464"/>
      <c r="D252" s="464"/>
      <c r="E252" s="464"/>
      <c r="F252" s="465">
        <v>957974.82</v>
      </c>
      <c r="G252" s="465">
        <v>957974.82</v>
      </c>
    </row>
    <row r="253" spans="1:7" ht="42.75" customHeight="1" thickBot="1">
      <c r="A253" s="464" t="s">
        <v>389</v>
      </c>
      <c r="B253" s="464"/>
      <c r="C253" s="464"/>
      <c r="D253" s="464"/>
      <c r="E253" s="464"/>
      <c r="F253" s="465">
        <v>68872.45</v>
      </c>
      <c r="G253" s="465">
        <v>68872.45</v>
      </c>
    </row>
    <row r="254" spans="1:7" ht="105" customHeight="1" thickBot="1">
      <c r="A254" s="462" t="s">
        <v>390</v>
      </c>
      <c r="B254" s="462"/>
      <c r="C254" s="462"/>
      <c r="D254" s="462"/>
      <c r="E254" s="462"/>
      <c r="F254" s="463">
        <v>81780</v>
      </c>
      <c r="G254" s="463">
        <v>81780</v>
      </c>
    </row>
    <row r="255" spans="1:7" ht="57" customHeight="1" thickBot="1">
      <c r="A255" s="464" t="s">
        <v>391</v>
      </c>
      <c r="B255" s="464"/>
      <c r="C255" s="464"/>
      <c r="D255" s="464"/>
      <c r="E255" s="464"/>
      <c r="F255" s="465">
        <v>81780</v>
      </c>
      <c r="G255" s="465">
        <v>81780</v>
      </c>
    </row>
    <row r="256" spans="1:7" ht="105" customHeight="1" thickBot="1">
      <c r="A256" s="462" t="s">
        <v>239</v>
      </c>
      <c r="B256" s="462"/>
      <c r="C256" s="462"/>
      <c r="D256" s="462"/>
      <c r="E256" s="462"/>
      <c r="F256" s="463">
        <v>604249.96</v>
      </c>
      <c r="G256" s="463">
        <v>604249.96</v>
      </c>
    </row>
    <row r="257" spans="1:7" ht="142.5" customHeight="1" thickBot="1">
      <c r="A257" s="464" t="s">
        <v>392</v>
      </c>
      <c r="B257" s="464"/>
      <c r="C257" s="464"/>
      <c r="D257" s="464"/>
      <c r="E257" s="464"/>
      <c r="F257" s="465">
        <v>96320.63</v>
      </c>
      <c r="G257" s="465">
        <v>96320.63</v>
      </c>
    </row>
    <row r="258" spans="1:7" ht="85.5" customHeight="1" thickBot="1">
      <c r="A258" s="464" t="s">
        <v>393</v>
      </c>
      <c r="B258" s="464"/>
      <c r="C258" s="464"/>
      <c r="D258" s="464"/>
      <c r="E258" s="464"/>
      <c r="F258" s="465">
        <v>507929.33</v>
      </c>
      <c r="G258" s="465">
        <v>507929.33</v>
      </c>
    </row>
    <row r="259" spans="1:7" ht="45" customHeight="1" thickBot="1">
      <c r="A259" s="462" t="s">
        <v>246</v>
      </c>
      <c r="B259" s="462"/>
      <c r="C259" s="462"/>
      <c r="D259" s="462"/>
      <c r="E259" s="462"/>
      <c r="F259" s="467" t="s">
        <v>395</v>
      </c>
      <c r="G259" s="467" t="s">
        <v>395</v>
      </c>
    </row>
    <row r="260" spans="1:7" ht="15.75" thickBot="1">
      <c r="A260" s="464" t="s">
        <v>394</v>
      </c>
      <c r="B260" s="464"/>
      <c r="C260" s="464"/>
      <c r="D260" s="464"/>
      <c r="E260" s="464"/>
      <c r="F260" s="465">
        <v>2409900</v>
      </c>
      <c r="G260" s="465">
        <v>2409900</v>
      </c>
    </row>
    <row r="261" spans="1:7" ht="29.25" customHeight="1" thickBot="1">
      <c r="A261" s="464" t="s">
        <v>396</v>
      </c>
      <c r="B261" s="464"/>
      <c r="C261" s="464"/>
      <c r="D261" s="464"/>
      <c r="E261" s="464"/>
      <c r="F261" s="468">
        <v>-142859</v>
      </c>
      <c r="G261" s="468">
        <v>-142859</v>
      </c>
    </row>
    <row r="262" spans="1:7" ht="15.75" thickBot="1">
      <c r="A262" s="462" t="s">
        <v>6</v>
      </c>
      <c r="B262" s="462"/>
      <c r="C262" s="462"/>
      <c r="D262" s="462"/>
      <c r="E262" s="462"/>
      <c r="F262" s="463">
        <v>8686462.3699999992</v>
      </c>
      <c r="G262" s="463">
        <v>6643576.2800000003</v>
      </c>
    </row>
    <row r="263" spans="1:7">
      <c r="A263" s="427"/>
    </row>
    <row r="264" spans="1:7" ht="27" customHeight="1">
      <c r="A264" s="451" t="s">
        <v>530</v>
      </c>
      <c r="B264" s="451"/>
      <c r="C264" s="451"/>
      <c r="D264" s="451"/>
      <c r="E264" s="451"/>
      <c r="F264" s="451"/>
      <c r="G264" s="451"/>
    </row>
    <row r="265" spans="1:7">
      <c r="A265" s="452" t="s">
        <v>368</v>
      </c>
      <c r="B265" s="426"/>
      <c r="C265" s="426"/>
      <c r="D265" s="426"/>
      <c r="E265" s="426"/>
      <c r="F265" s="426"/>
      <c r="G265" s="426"/>
    </row>
    <row r="266" spans="1:7">
      <c r="A266" s="427"/>
    </row>
    <row r="267" spans="1:7" ht="42" customHeight="1">
      <c r="A267" s="451" t="s">
        <v>531</v>
      </c>
      <c r="B267" s="426"/>
      <c r="C267" s="426"/>
      <c r="D267" s="426"/>
      <c r="E267" s="426"/>
      <c r="F267" s="426"/>
      <c r="G267" s="426"/>
    </row>
    <row r="268" spans="1:7">
      <c r="A268" s="452" t="s">
        <v>368</v>
      </c>
      <c r="B268" s="426"/>
      <c r="C268" s="426"/>
      <c r="D268" s="426"/>
      <c r="E268" s="426"/>
      <c r="F268" s="426"/>
      <c r="G268" s="426"/>
    </row>
    <row r="269" spans="1:7" ht="40.5" customHeight="1">
      <c r="A269" s="451" t="s">
        <v>532</v>
      </c>
      <c r="B269" s="426"/>
      <c r="C269" s="426"/>
      <c r="D269" s="426"/>
      <c r="E269" s="426"/>
      <c r="F269" s="426"/>
      <c r="G269" s="426"/>
    </row>
    <row r="270" spans="1:7">
      <c r="A270" s="452" t="s">
        <v>368</v>
      </c>
      <c r="B270" s="426"/>
      <c r="C270" s="426"/>
      <c r="D270" s="426"/>
      <c r="E270" s="426"/>
      <c r="F270" s="426"/>
      <c r="G270" s="426"/>
    </row>
    <row r="271" spans="1:7">
      <c r="A271" s="451" t="s">
        <v>533</v>
      </c>
      <c r="B271" s="426"/>
      <c r="C271" s="426"/>
      <c r="D271" s="426"/>
      <c r="E271" s="426"/>
      <c r="F271" s="426"/>
      <c r="G271" s="426"/>
    </row>
    <row r="272" spans="1:7">
      <c r="A272" s="452" t="s">
        <v>368</v>
      </c>
      <c r="B272" s="426"/>
      <c r="C272" s="426"/>
      <c r="D272" s="426"/>
      <c r="E272" s="426"/>
      <c r="F272" s="426"/>
      <c r="G272" s="426"/>
    </row>
    <row r="273" spans="1:7" ht="59.25" customHeight="1">
      <c r="A273" s="451" t="s">
        <v>534</v>
      </c>
      <c r="B273" s="426"/>
      <c r="C273" s="426"/>
      <c r="D273" s="426"/>
      <c r="E273" s="426"/>
      <c r="F273" s="426"/>
      <c r="G273" s="426"/>
    </row>
    <row r="274" spans="1:7">
      <c r="A274" s="452" t="s">
        <v>368</v>
      </c>
      <c r="B274" s="426"/>
      <c r="C274" s="426"/>
      <c r="D274" s="426"/>
      <c r="E274" s="426"/>
      <c r="F274" s="426"/>
      <c r="G274" s="426"/>
    </row>
    <row r="275" spans="1:7" ht="32.25" customHeight="1">
      <c r="A275" s="451" t="s">
        <v>535</v>
      </c>
      <c r="B275" s="426"/>
      <c r="C275" s="426"/>
      <c r="D275" s="426"/>
      <c r="E275" s="426"/>
      <c r="F275" s="426"/>
      <c r="G275" s="426"/>
    </row>
    <row r="276" spans="1:7">
      <c r="A276" s="452" t="s">
        <v>368</v>
      </c>
      <c r="B276" s="426"/>
      <c r="C276" s="426"/>
      <c r="D276" s="426"/>
      <c r="E276" s="426"/>
      <c r="F276" s="426"/>
      <c r="G276" s="426"/>
    </row>
    <row r="277" spans="1:7" ht="33" customHeight="1">
      <c r="A277" s="451" t="s">
        <v>536</v>
      </c>
      <c r="B277" s="426"/>
      <c r="C277" s="426"/>
      <c r="D277" s="426"/>
      <c r="E277" s="426"/>
      <c r="F277" s="426"/>
      <c r="G277" s="426"/>
    </row>
    <row r="278" spans="1:7">
      <c r="A278" s="452" t="s">
        <v>368</v>
      </c>
      <c r="B278" s="426"/>
      <c r="C278" s="426"/>
      <c r="D278" s="426"/>
      <c r="E278" s="426"/>
      <c r="F278" s="426"/>
      <c r="G278" s="426"/>
    </row>
    <row r="279" spans="1:7">
      <c r="A279" s="451" t="s">
        <v>397</v>
      </c>
      <c r="B279" s="426"/>
      <c r="C279" s="426"/>
      <c r="D279" s="426"/>
      <c r="E279" s="426"/>
      <c r="F279" s="426"/>
      <c r="G279" s="426"/>
    </row>
    <row r="280" spans="1:7">
      <c r="A280" s="432"/>
    </row>
    <row r="281" spans="1:7">
      <c r="A281" s="452" t="s">
        <v>398</v>
      </c>
      <c r="B281" s="426"/>
      <c r="C281" s="426"/>
      <c r="D281" s="426"/>
      <c r="E281" s="426"/>
      <c r="F281" s="426"/>
      <c r="G281" s="426"/>
    </row>
    <row r="282" spans="1:7">
      <c r="A282" s="427"/>
    </row>
    <row r="283" spans="1:7">
      <c r="A283" s="451" t="s">
        <v>537</v>
      </c>
      <c r="B283" s="426"/>
      <c r="C283" s="426"/>
      <c r="D283" s="426"/>
      <c r="E283" s="426"/>
      <c r="F283" s="426"/>
      <c r="G283" s="426"/>
    </row>
    <row r="284" spans="1:7">
      <c r="A284" s="452" t="s">
        <v>368</v>
      </c>
      <c r="B284" s="426"/>
      <c r="C284" s="426"/>
      <c r="D284" s="426"/>
      <c r="E284" s="426"/>
      <c r="F284" s="426"/>
      <c r="G284" s="426"/>
    </row>
    <row r="285" spans="1:7">
      <c r="A285" s="427"/>
    </row>
    <row r="286" spans="1:7" ht="38.25" customHeight="1">
      <c r="A286" s="451" t="s">
        <v>538</v>
      </c>
      <c r="B286" s="426"/>
      <c r="C286" s="426"/>
      <c r="D286" s="426"/>
      <c r="E286" s="426"/>
      <c r="F286" s="426"/>
      <c r="G286" s="426"/>
    </row>
    <row r="287" spans="1:7">
      <c r="A287" s="452" t="s">
        <v>368</v>
      </c>
      <c r="B287" s="426"/>
      <c r="C287" s="426"/>
      <c r="D287" s="426"/>
      <c r="E287" s="426"/>
      <c r="F287" s="426"/>
      <c r="G287" s="426"/>
    </row>
    <row r="288" spans="1:7">
      <c r="A288" s="427"/>
    </row>
    <row r="289" spans="1:8">
      <c r="A289" s="451" t="s">
        <v>399</v>
      </c>
      <c r="B289" s="426"/>
      <c r="C289" s="426"/>
      <c r="D289" s="426"/>
      <c r="E289" s="426"/>
      <c r="F289" s="426"/>
      <c r="G289" s="426"/>
    </row>
    <row r="290" spans="1:8" ht="15.75">
      <c r="A290" s="428"/>
    </row>
    <row r="291" spans="1:8" ht="45" customHeight="1">
      <c r="A291" s="451" t="s">
        <v>539</v>
      </c>
      <c r="B291" s="426"/>
      <c r="C291" s="426"/>
      <c r="D291" s="426"/>
      <c r="E291" s="426"/>
      <c r="F291" s="426"/>
      <c r="G291" s="426"/>
    </row>
    <row r="292" spans="1:8">
      <c r="A292" s="427"/>
    </row>
    <row r="293" spans="1:8" ht="18.75">
      <c r="A293" s="470" t="s">
        <v>580</v>
      </c>
      <c r="B293" s="470"/>
      <c r="C293" s="470"/>
      <c r="D293" s="470"/>
      <c r="E293" s="471">
        <v>2021</v>
      </c>
      <c r="F293" s="471"/>
      <c r="G293" s="471">
        <v>2020</v>
      </c>
      <c r="H293" s="471"/>
    </row>
    <row r="294" spans="1:8">
      <c r="A294" s="433" t="s">
        <v>540</v>
      </c>
    </row>
    <row r="295" spans="1:8">
      <c r="A295" s="433" t="s">
        <v>541</v>
      </c>
    </row>
    <row r="296" spans="1:8">
      <c r="A296" s="433" t="s">
        <v>542</v>
      </c>
    </row>
    <row r="297" spans="1:8">
      <c r="A297" s="433" t="s">
        <v>543</v>
      </c>
    </row>
    <row r="298" spans="1:8">
      <c r="A298" s="433" t="s">
        <v>544</v>
      </c>
    </row>
    <row r="299" spans="1:8">
      <c r="A299" s="433" t="s">
        <v>545</v>
      </c>
    </row>
    <row r="300" spans="1:8" ht="23.25" customHeight="1">
      <c r="A300" s="451" t="s">
        <v>546</v>
      </c>
      <c r="B300" s="451"/>
      <c r="C300" s="451"/>
      <c r="D300" s="451"/>
      <c r="E300" s="451"/>
      <c r="F300" s="451"/>
      <c r="G300" s="451"/>
      <c r="H300" s="451"/>
    </row>
    <row r="301" spans="1:8">
      <c r="A301" s="452" t="s">
        <v>400</v>
      </c>
      <c r="B301" s="426"/>
      <c r="C301" s="426"/>
      <c r="D301" s="426"/>
      <c r="E301" s="426"/>
      <c r="F301" s="426"/>
      <c r="G301" s="426"/>
      <c r="H301" s="426"/>
    </row>
    <row r="302" spans="1:8">
      <c r="A302" s="427"/>
    </row>
    <row r="303" spans="1:8" ht="54" customHeight="1">
      <c r="A303" s="451" t="s">
        <v>547</v>
      </c>
      <c r="B303" s="426"/>
      <c r="C303" s="426"/>
      <c r="D303" s="426"/>
      <c r="E303" s="426"/>
      <c r="F303" s="426"/>
      <c r="G303" s="426"/>
    </row>
    <row r="304" spans="1:8">
      <c r="A304" s="452" t="s">
        <v>368</v>
      </c>
      <c r="B304" s="426"/>
      <c r="C304" s="426"/>
      <c r="D304" s="426"/>
      <c r="E304" s="426"/>
      <c r="F304" s="426"/>
      <c r="G304" s="426"/>
    </row>
    <row r="305" spans="1:7" ht="45" customHeight="1">
      <c r="A305" s="451" t="s">
        <v>548</v>
      </c>
      <c r="B305" s="426"/>
      <c r="C305" s="426"/>
      <c r="D305" s="426"/>
      <c r="E305" s="426"/>
      <c r="F305" s="426"/>
      <c r="G305" s="426"/>
    </row>
    <row r="306" spans="1:7">
      <c r="A306" s="452" t="s">
        <v>549</v>
      </c>
      <c r="B306" s="426"/>
      <c r="C306" s="426"/>
      <c r="D306" s="426"/>
      <c r="E306" s="426"/>
      <c r="F306" s="426"/>
      <c r="G306" s="426"/>
    </row>
    <row r="307" spans="1:7">
      <c r="A307" s="427"/>
    </row>
    <row r="308" spans="1:7">
      <c r="A308" s="451" t="s">
        <v>401</v>
      </c>
      <c r="B308" s="426"/>
      <c r="C308" s="426"/>
      <c r="D308" s="426"/>
      <c r="E308" s="426"/>
      <c r="F308" s="426"/>
      <c r="G308" s="426"/>
    </row>
    <row r="309" spans="1:7" ht="15.75">
      <c r="A309" s="428"/>
    </row>
    <row r="310" spans="1:7" ht="58.5" customHeight="1">
      <c r="A310" s="452" t="s">
        <v>402</v>
      </c>
      <c r="B310" s="426"/>
      <c r="C310" s="426"/>
      <c r="D310" s="426"/>
      <c r="E310" s="426"/>
      <c r="F310" s="426"/>
      <c r="G310" s="426"/>
    </row>
    <row r="311" spans="1:7">
      <c r="A311" s="452" t="s">
        <v>368</v>
      </c>
      <c r="B311" s="426"/>
      <c r="C311" s="426"/>
      <c r="D311" s="426"/>
      <c r="E311" s="426"/>
      <c r="F311" s="426"/>
      <c r="G311" s="426"/>
    </row>
    <row r="312" spans="1:7">
      <c r="A312" s="434"/>
    </row>
    <row r="313" spans="1:7">
      <c r="A313" s="451" t="s">
        <v>403</v>
      </c>
      <c r="B313" s="426"/>
      <c r="C313" s="426"/>
      <c r="D313" s="426"/>
      <c r="E313" s="426"/>
      <c r="F313" s="426"/>
      <c r="G313" s="426"/>
    </row>
    <row r="314" spans="1:7">
      <c r="A314" s="452" t="s">
        <v>404</v>
      </c>
      <c r="B314" s="426"/>
      <c r="C314" s="426"/>
      <c r="D314" s="426"/>
      <c r="E314" s="426"/>
      <c r="F314" s="426"/>
      <c r="G314" s="426"/>
    </row>
    <row r="315" spans="1:7">
      <c r="A315" s="434"/>
    </row>
    <row r="316" spans="1:7">
      <c r="A316" s="451" t="s">
        <v>550</v>
      </c>
      <c r="B316" s="426"/>
      <c r="C316" s="426"/>
      <c r="D316" s="426"/>
      <c r="E316" s="426"/>
      <c r="F316" s="426"/>
      <c r="G316" s="426"/>
    </row>
    <row r="317" spans="1:7">
      <c r="A317" s="435"/>
    </row>
    <row r="318" spans="1:7" ht="54" customHeight="1">
      <c r="A318" s="452" t="s">
        <v>551</v>
      </c>
      <c r="B318" s="426"/>
      <c r="C318" s="426"/>
      <c r="D318" s="426"/>
      <c r="E318" s="426"/>
      <c r="F318" s="426"/>
      <c r="G318" s="426"/>
    </row>
    <row r="319" spans="1:7" ht="18.75" customHeight="1">
      <c r="A319" s="451" t="s">
        <v>552</v>
      </c>
      <c r="B319" s="426"/>
      <c r="C319" s="426"/>
      <c r="D319" s="426"/>
      <c r="E319" s="426"/>
      <c r="F319" s="426"/>
      <c r="G319" s="426"/>
    </row>
    <row r="320" spans="1:7">
      <c r="A320" s="427"/>
    </row>
    <row r="321" spans="1:8" ht="86.25" customHeight="1">
      <c r="A321" s="452" t="s">
        <v>553</v>
      </c>
      <c r="B321" s="426"/>
      <c r="C321" s="426"/>
      <c r="D321" s="426"/>
      <c r="E321" s="426"/>
      <c r="F321" s="426"/>
      <c r="G321" s="426"/>
    </row>
    <row r="322" spans="1:8">
      <c r="A322" s="451" t="s">
        <v>405</v>
      </c>
      <c r="B322" s="426"/>
      <c r="C322" s="426"/>
      <c r="D322" s="426"/>
      <c r="E322" s="426"/>
      <c r="F322" s="426"/>
      <c r="G322" s="426"/>
    </row>
    <row r="323" spans="1:8">
      <c r="A323" s="265"/>
      <c r="F323" s="284"/>
      <c r="G323" s="284"/>
    </row>
    <row r="324" spans="1:8">
      <c r="A324" s="265"/>
      <c r="F324" s="284"/>
      <c r="G324" s="284"/>
    </row>
    <row r="325" spans="1:8" ht="79.5" customHeight="1" thickBot="1">
      <c r="A325" s="472" t="s">
        <v>554</v>
      </c>
      <c r="B325" s="472"/>
      <c r="C325" s="472"/>
      <c r="D325" s="472"/>
      <c r="E325" s="472"/>
      <c r="F325" s="472"/>
      <c r="G325" s="472"/>
    </row>
    <row r="326" spans="1:8" ht="36.75" thickBot="1">
      <c r="A326" s="436"/>
      <c r="B326" s="437" t="s">
        <v>555</v>
      </c>
      <c r="C326" s="438" t="s">
        <v>556</v>
      </c>
      <c r="D326" s="438" t="s">
        <v>557</v>
      </c>
      <c r="E326" s="438" t="s">
        <v>558</v>
      </c>
      <c r="F326" s="438" t="s">
        <v>559</v>
      </c>
      <c r="G326" s="438" t="s">
        <v>560</v>
      </c>
      <c r="H326" s="438" t="s">
        <v>561</v>
      </c>
    </row>
    <row r="327" spans="1:8" ht="15.75" thickBot="1">
      <c r="A327" s="443" t="s">
        <v>562</v>
      </c>
      <c r="B327" s="444"/>
      <c r="C327" s="446"/>
      <c r="D327" s="447"/>
      <c r="E327" s="447"/>
      <c r="F327" s="447"/>
      <c r="G327" s="447"/>
      <c r="H327" s="448"/>
    </row>
    <row r="328" spans="1:8" ht="27.75" thickBot="1">
      <c r="A328" s="439"/>
      <c r="B328" s="440" t="s">
        <v>563</v>
      </c>
      <c r="C328" s="441">
        <v>100896900</v>
      </c>
      <c r="D328" s="441">
        <v>8689774.6099999994</v>
      </c>
      <c r="E328" s="441">
        <v>109586674.61</v>
      </c>
      <c r="F328" s="441">
        <v>40387007</v>
      </c>
      <c r="G328" s="441">
        <v>39272909.399999999</v>
      </c>
      <c r="H328" s="441">
        <v>69199667.609999999</v>
      </c>
    </row>
    <row r="329" spans="1:8" ht="18.75" thickBot="1">
      <c r="A329" s="439"/>
      <c r="B329" s="440" t="s">
        <v>564</v>
      </c>
      <c r="C329" s="441">
        <v>0</v>
      </c>
      <c r="D329" s="441">
        <v>0</v>
      </c>
      <c r="E329" s="441">
        <v>0</v>
      </c>
      <c r="F329" s="441">
        <v>0</v>
      </c>
      <c r="G329" s="441">
        <v>0</v>
      </c>
      <c r="H329" s="441">
        <v>0</v>
      </c>
    </row>
    <row r="330" spans="1:8" ht="36.75" thickBot="1">
      <c r="A330" s="439"/>
      <c r="B330" s="440" t="s">
        <v>565</v>
      </c>
      <c r="C330" s="441">
        <v>0</v>
      </c>
      <c r="D330" s="441">
        <v>0</v>
      </c>
      <c r="E330" s="441">
        <v>0</v>
      </c>
      <c r="F330" s="441">
        <v>0</v>
      </c>
      <c r="G330" s="441">
        <v>0</v>
      </c>
      <c r="H330" s="441">
        <v>0</v>
      </c>
    </row>
    <row r="331" spans="1:8" ht="18.75" thickBot="1">
      <c r="A331" s="439"/>
      <c r="B331" s="440" t="s">
        <v>566</v>
      </c>
      <c r="C331" s="441">
        <v>0</v>
      </c>
      <c r="D331" s="441">
        <v>0</v>
      </c>
      <c r="E331" s="441">
        <v>0</v>
      </c>
      <c r="F331" s="441">
        <v>0</v>
      </c>
      <c r="G331" s="441">
        <v>0</v>
      </c>
      <c r="H331" s="441">
        <v>0</v>
      </c>
    </row>
    <row r="332" spans="1:8" ht="18.75" thickBot="1">
      <c r="A332" s="439"/>
      <c r="B332" s="440" t="s">
        <v>567</v>
      </c>
      <c r="C332" s="441">
        <v>0</v>
      </c>
      <c r="D332" s="441">
        <v>0</v>
      </c>
      <c r="E332" s="441">
        <v>0</v>
      </c>
      <c r="F332" s="441">
        <v>0</v>
      </c>
      <c r="G332" s="441">
        <v>0</v>
      </c>
      <c r="H332" s="441">
        <v>0</v>
      </c>
    </row>
    <row r="333" spans="1:8" ht="45.75" thickBot="1">
      <c r="A333" s="439"/>
      <c r="B333" s="440" t="s">
        <v>568</v>
      </c>
      <c r="C333" s="441">
        <v>0</v>
      </c>
      <c r="D333" s="441">
        <v>0</v>
      </c>
      <c r="E333" s="441">
        <v>0</v>
      </c>
      <c r="F333" s="441">
        <v>0</v>
      </c>
      <c r="G333" s="441">
        <v>0</v>
      </c>
      <c r="H333" s="441">
        <v>0</v>
      </c>
    </row>
    <row r="334" spans="1:8" ht="15.75" thickBot="1">
      <c r="A334" s="439"/>
      <c r="B334" s="440" t="s">
        <v>569</v>
      </c>
      <c r="C334" s="441">
        <v>0</v>
      </c>
      <c r="D334" s="441">
        <v>0</v>
      </c>
      <c r="E334" s="441">
        <v>0</v>
      </c>
      <c r="F334" s="441">
        <v>0</v>
      </c>
      <c r="G334" s="441">
        <v>0</v>
      </c>
      <c r="H334" s="441">
        <v>0</v>
      </c>
    </row>
    <row r="335" spans="1:8" ht="18.75" thickBot="1">
      <c r="A335" s="439"/>
      <c r="B335" s="440" t="s">
        <v>570</v>
      </c>
      <c r="C335" s="441">
        <v>0</v>
      </c>
      <c r="D335" s="441">
        <v>0</v>
      </c>
      <c r="E335" s="441">
        <v>0</v>
      </c>
      <c r="F335" s="441">
        <v>0</v>
      </c>
      <c r="G335" s="441">
        <v>0</v>
      </c>
      <c r="H335" s="441">
        <v>0</v>
      </c>
    </row>
    <row r="336" spans="1:8" ht="15.75" thickBot="1">
      <c r="A336" s="443" t="s">
        <v>571</v>
      </c>
      <c r="B336" s="444"/>
      <c r="C336" s="442">
        <v>100896900</v>
      </c>
      <c r="D336" s="442">
        <v>8689774.6099999994</v>
      </c>
      <c r="E336" s="442">
        <v>109586674.61</v>
      </c>
      <c r="F336" s="442">
        <v>40387007</v>
      </c>
      <c r="G336" s="442">
        <v>39272909.399999999</v>
      </c>
      <c r="H336" s="442">
        <v>69199667.609999999</v>
      </c>
    </row>
    <row r="337" spans="1:7">
      <c r="A337" s="427"/>
    </row>
    <row r="338" spans="1:7">
      <c r="A338" s="451" t="s">
        <v>406</v>
      </c>
      <c r="B338" s="426"/>
      <c r="C338" s="426"/>
      <c r="D338" s="426"/>
      <c r="E338" s="426"/>
      <c r="F338" s="426"/>
      <c r="G338" s="426"/>
    </row>
    <row r="339" spans="1:7" ht="15.75">
      <c r="A339" s="428"/>
    </row>
    <row r="340" spans="1:7" ht="55.5" customHeight="1">
      <c r="A340" s="452" t="s">
        <v>572</v>
      </c>
      <c r="B340" s="426"/>
      <c r="C340" s="426"/>
      <c r="D340" s="426"/>
      <c r="E340" s="426"/>
      <c r="F340" s="426"/>
      <c r="G340" s="426"/>
    </row>
    <row r="341" spans="1:7">
      <c r="A341" s="452" t="s">
        <v>368</v>
      </c>
      <c r="B341" s="426"/>
      <c r="C341" s="426"/>
      <c r="D341" s="426"/>
      <c r="E341" s="426"/>
      <c r="F341" s="426"/>
      <c r="G341" s="426"/>
    </row>
    <row r="342" spans="1:7">
      <c r="A342" s="451" t="s">
        <v>407</v>
      </c>
      <c r="B342" s="426"/>
      <c r="C342" s="426"/>
      <c r="D342" s="426"/>
      <c r="E342" s="426"/>
      <c r="F342" s="426"/>
      <c r="G342" s="426"/>
    </row>
    <row r="343" spans="1:7" ht="15.75">
      <c r="A343" s="428"/>
    </row>
    <row r="344" spans="1:7" ht="48" customHeight="1">
      <c r="A344" s="452" t="s">
        <v>408</v>
      </c>
      <c r="B344" s="426"/>
      <c r="C344" s="426"/>
      <c r="D344" s="426"/>
      <c r="E344" s="426"/>
      <c r="F344" s="426"/>
      <c r="G344" s="426"/>
    </row>
    <row r="345" spans="1:7">
      <c r="A345" s="452" t="s">
        <v>368</v>
      </c>
      <c r="B345" s="426"/>
      <c r="C345" s="426"/>
      <c r="D345" s="426"/>
      <c r="E345" s="426"/>
      <c r="F345" s="426"/>
      <c r="G345" s="426"/>
    </row>
    <row r="346" spans="1:7" ht="32.25" customHeight="1">
      <c r="A346" s="451" t="s">
        <v>409</v>
      </c>
      <c r="B346" s="426"/>
      <c r="C346" s="426"/>
      <c r="D346" s="426"/>
      <c r="E346" s="426"/>
      <c r="F346" s="426"/>
      <c r="G346" s="426"/>
    </row>
    <row r="347" spans="1:7" ht="30.75" customHeight="1">
      <c r="A347" s="452" t="s">
        <v>410</v>
      </c>
      <c r="B347" s="426"/>
      <c r="C347" s="426"/>
      <c r="D347" s="426"/>
      <c r="E347" s="426"/>
      <c r="F347" s="426"/>
      <c r="G347" s="426"/>
    </row>
    <row r="348" spans="1:7">
      <c r="A348" s="427"/>
    </row>
    <row r="349" spans="1:7">
      <c r="A349" s="451" t="s">
        <v>573</v>
      </c>
      <c r="B349" s="426"/>
      <c r="C349" s="426"/>
      <c r="D349" s="426"/>
      <c r="E349" s="426"/>
      <c r="F349" s="426"/>
      <c r="G349" s="426"/>
    </row>
    <row r="350" spans="1:7">
      <c r="A350" s="427"/>
    </row>
    <row r="351" spans="1:7">
      <c r="A351" s="427"/>
    </row>
    <row r="352" spans="1:7">
      <c r="A352" s="473" t="s">
        <v>574</v>
      </c>
      <c r="B352" s="473"/>
      <c r="C352" s="473"/>
      <c r="E352" s="473" t="s">
        <v>575</v>
      </c>
      <c r="F352" s="473"/>
      <c r="G352" s="473"/>
    </row>
    <row r="353" spans="1:7">
      <c r="A353" s="455" t="s">
        <v>576</v>
      </c>
      <c r="B353" s="455"/>
      <c r="C353" s="455"/>
      <c r="E353" s="455" t="s">
        <v>577</v>
      </c>
      <c r="F353" s="455"/>
      <c r="G353" s="455"/>
    </row>
    <row r="354" spans="1:7">
      <c r="A354" s="427"/>
    </row>
    <row r="355" spans="1:7">
      <c r="A355" s="427"/>
    </row>
    <row r="356" spans="1:7" ht="15.75">
      <c r="A356" s="458" t="s">
        <v>411</v>
      </c>
      <c r="B356" s="458"/>
      <c r="C356" s="458"/>
      <c r="D356" s="458"/>
      <c r="E356" s="458"/>
      <c r="F356" s="458"/>
      <c r="G356" s="458"/>
    </row>
    <row r="357" spans="1:7" ht="48" customHeight="1">
      <c r="A357" s="469" t="s">
        <v>578</v>
      </c>
      <c r="B357" s="469"/>
      <c r="C357" s="469"/>
      <c r="D357" s="469"/>
      <c r="E357" s="469"/>
      <c r="F357" s="469"/>
      <c r="G357" s="469"/>
    </row>
    <row r="358" spans="1:7" ht="49.5" customHeight="1">
      <c r="A358" s="469" t="s">
        <v>579</v>
      </c>
      <c r="B358" s="469"/>
      <c r="C358" s="469"/>
      <c r="D358" s="469"/>
      <c r="E358" s="469"/>
      <c r="F358" s="469"/>
      <c r="G358" s="469"/>
    </row>
    <row r="359" spans="1:7">
      <c r="A359" s="445"/>
    </row>
  </sheetData>
  <mergeCells count="214">
    <mergeCell ref="A357:G357"/>
    <mergeCell ref="A358:G358"/>
    <mergeCell ref="A349:G349"/>
    <mergeCell ref="E352:G352"/>
    <mergeCell ref="E353:G353"/>
    <mergeCell ref="A352:C352"/>
    <mergeCell ref="A353:C353"/>
    <mergeCell ref="A356:G356"/>
    <mergeCell ref="A341:G341"/>
    <mergeCell ref="A342:G342"/>
    <mergeCell ref="A344:G344"/>
    <mergeCell ref="A345:G345"/>
    <mergeCell ref="A346:G346"/>
    <mergeCell ref="A347:G347"/>
    <mergeCell ref="A321:G321"/>
    <mergeCell ref="A322:G322"/>
    <mergeCell ref="A325:G325"/>
    <mergeCell ref="A338:G338"/>
    <mergeCell ref="A340:G340"/>
    <mergeCell ref="A311:G311"/>
    <mergeCell ref="A313:G313"/>
    <mergeCell ref="A314:G314"/>
    <mergeCell ref="A316:G316"/>
    <mergeCell ref="A318:G318"/>
    <mergeCell ref="A319:G319"/>
    <mergeCell ref="A303:G303"/>
    <mergeCell ref="A304:G304"/>
    <mergeCell ref="A305:G305"/>
    <mergeCell ref="A306:G306"/>
    <mergeCell ref="A308:G308"/>
    <mergeCell ref="A310:G310"/>
    <mergeCell ref="A291:G291"/>
    <mergeCell ref="A293:D293"/>
    <mergeCell ref="E293:F293"/>
    <mergeCell ref="G293:H293"/>
    <mergeCell ref="A300:H300"/>
    <mergeCell ref="A301:H301"/>
    <mergeCell ref="A281:G281"/>
    <mergeCell ref="A283:G283"/>
    <mergeCell ref="A284:G284"/>
    <mergeCell ref="A286:G286"/>
    <mergeCell ref="A287:G287"/>
    <mergeCell ref="A289:G289"/>
    <mergeCell ref="A274:G274"/>
    <mergeCell ref="A275:G275"/>
    <mergeCell ref="A276:G276"/>
    <mergeCell ref="A277:G277"/>
    <mergeCell ref="A278:G278"/>
    <mergeCell ref="A279:G279"/>
    <mergeCell ref="A268:G268"/>
    <mergeCell ref="A269:G269"/>
    <mergeCell ref="A270:G270"/>
    <mergeCell ref="A271:G271"/>
    <mergeCell ref="A272:G272"/>
    <mergeCell ref="A273:G273"/>
    <mergeCell ref="A260:E260"/>
    <mergeCell ref="A261:E261"/>
    <mergeCell ref="A262:E262"/>
    <mergeCell ref="A264:G264"/>
    <mergeCell ref="A265:G265"/>
    <mergeCell ref="A267:G267"/>
    <mergeCell ref="A254:E254"/>
    <mergeCell ref="A255:E255"/>
    <mergeCell ref="A256:E256"/>
    <mergeCell ref="A257:E257"/>
    <mergeCell ref="A258:E258"/>
    <mergeCell ref="A259:E259"/>
    <mergeCell ref="A249:E249"/>
    <mergeCell ref="A250:E250"/>
    <mergeCell ref="A251:E251"/>
    <mergeCell ref="A252:E252"/>
    <mergeCell ref="A253:E253"/>
    <mergeCell ref="A243:G243"/>
    <mergeCell ref="A244:E244"/>
    <mergeCell ref="A245:E245"/>
    <mergeCell ref="A246:E246"/>
    <mergeCell ref="A247:E247"/>
    <mergeCell ref="A248:E248"/>
    <mergeCell ref="A231:G231"/>
    <mergeCell ref="A233:G233"/>
    <mergeCell ref="A235:G235"/>
    <mergeCell ref="A237:G237"/>
    <mergeCell ref="A239:G239"/>
    <mergeCell ref="A241:G241"/>
    <mergeCell ref="A221:G221"/>
    <mergeCell ref="A223:G223"/>
    <mergeCell ref="A225:G225"/>
    <mergeCell ref="A227:G227"/>
    <mergeCell ref="A228:G228"/>
    <mergeCell ref="A230:G230"/>
    <mergeCell ref="A213:G213"/>
    <mergeCell ref="A215:G215"/>
    <mergeCell ref="A216:G216"/>
    <mergeCell ref="A218:G218"/>
    <mergeCell ref="A219:G219"/>
    <mergeCell ref="A220:G220"/>
    <mergeCell ref="A204:G204"/>
    <mergeCell ref="A205:G205"/>
    <mergeCell ref="A207:G207"/>
    <mergeCell ref="A209:G209"/>
    <mergeCell ref="A210:G210"/>
    <mergeCell ref="A212:G212"/>
    <mergeCell ref="A194:G194"/>
    <mergeCell ref="A195:G195"/>
    <mergeCell ref="A196:G196"/>
    <mergeCell ref="A198:G198"/>
    <mergeCell ref="A200:G200"/>
    <mergeCell ref="A202:G202"/>
    <mergeCell ref="A186:G186"/>
    <mergeCell ref="A188:G188"/>
    <mergeCell ref="A190:G190"/>
    <mergeCell ref="A191:G191"/>
    <mergeCell ref="A192:G192"/>
    <mergeCell ref="A193:G193"/>
    <mergeCell ref="A174:G174"/>
    <mergeCell ref="A176:G176"/>
    <mergeCell ref="A178:G178"/>
    <mergeCell ref="A180:G180"/>
    <mergeCell ref="A182:G182"/>
    <mergeCell ref="A184:G184"/>
    <mergeCell ref="A162:G162"/>
    <mergeCell ref="A164:G164"/>
    <mergeCell ref="A166:G166"/>
    <mergeCell ref="A168:G168"/>
    <mergeCell ref="A170:G170"/>
    <mergeCell ref="A172:G172"/>
    <mergeCell ref="A154:G154"/>
    <mergeCell ref="A156:G156"/>
    <mergeCell ref="A158:G158"/>
    <mergeCell ref="A159:G159"/>
    <mergeCell ref="A160:G160"/>
    <mergeCell ref="A161:G161"/>
    <mergeCell ref="A141:G141"/>
    <mergeCell ref="A143:G143"/>
    <mergeCell ref="A145:G145"/>
    <mergeCell ref="A148:G148"/>
    <mergeCell ref="A150:G150"/>
    <mergeCell ref="A152:G152"/>
    <mergeCell ref="A131:G131"/>
    <mergeCell ref="A133:G133"/>
    <mergeCell ref="A135:G135"/>
    <mergeCell ref="A137:G137"/>
    <mergeCell ref="A140:G140"/>
    <mergeCell ref="A138:G138"/>
    <mergeCell ref="A102:G102"/>
    <mergeCell ref="A104:G104"/>
    <mergeCell ref="A106:G106"/>
    <mergeCell ref="A108:H108"/>
    <mergeCell ref="A130:G130"/>
    <mergeCell ref="A96:G96"/>
    <mergeCell ref="A97:G97"/>
    <mergeCell ref="A98:G98"/>
    <mergeCell ref="A99:G99"/>
    <mergeCell ref="A100:G100"/>
    <mergeCell ref="A101:G101"/>
    <mergeCell ref="A90:G90"/>
    <mergeCell ref="A91:G91"/>
    <mergeCell ref="A92:G92"/>
    <mergeCell ref="A93:G93"/>
    <mergeCell ref="A94:G94"/>
    <mergeCell ref="A95:G95"/>
    <mergeCell ref="A83:G83"/>
    <mergeCell ref="A85:G85"/>
    <mergeCell ref="A86:G86"/>
    <mergeCell ref="A87:G87"/>
    <mergeCell ref="A88:G88"/>
    <mergeCell ref="A89:G89"/>
    <mergeCell ref="A73:G73"/>
    <mergeCell ref="A75:G75"/>
    <mergeCell ref="A77:G77"/>
    <mergeCell ref="A79:G79"/>
    <mergeCell ref="A80:G80"/>
    <mergeCell ref="A81:G81"/>
    <mergeCell ref="A61:G61"/>
    <mergeCell ref="A63:G63"/>
    <mergeCell ref="A65:G65"/>
    <mergeCell ref="A67:G67"/>
    <mergeCell ref="A69:G69"/>
    <mergeCell ref="A71:G71"/>
    <mergeCell ref="A49:G49"/>
    <mergeCell ref="A51:G51"/>
    <mergeCell ref="A53:G53"/>
    <mergeCell ref="A55:G55"/>
    <mergeCell ref="A57:G57"/>
    <mergeCell ref="A59:G59"/>
    <mergeCell ref="A37:G37"/>
    <mergeCell ref="A39:G39"/>
    <mergeCell ref="A41:G41"/>
    <mergeCell ref="A43:G43"/>
    <mergeCell ref="A45:G45"/>
    <mergeCell ref="A47:G47"/>
    <mergeCell ref="A25:G25"/>
    <mergeCell ref="A27:G27"/>
    <mergeCell ref="A29:G29"/>
    <mergeCell ref="A31:G31"/>
    <mergeCell ref="A33:G33"/>
    <mergeCell ref="A35:G35"/>
    <mergeCell ref="A15:G15"/>
    <mergeCell ref="A16:G16"/>
    <mergeCell ref="A17:G17"/>
    <mergeCell ref="A19:G19"/>
    <mergeCell ref="A21:G21"/>
    <mergeCell ref="A23:F23"/>
    <mergeCell ref="A8:G8"/>
    <mergeCell ref="A9:G9"/>
    <mergeCell ref="A10:G10"/>
    <mergeCell ref="A12:G12"/>
    <mergeCell ref="A13:G13"/>
    <mergeCell ref="A14:G14"/>
    <mergeCell ref="A327:B327"/>
    <mergeCell ref="A336:B336"/>
    <mergeCell ref="A3:F3"/>
    <mergeCell ref="A5:E5"/>
    <mergeCell ref="A6:E6"/>
  </mergeCells>
  <hyperlinks>
    <hyperlink ref="A1" r:id="rId1" display="../../../../../../../../../../lquiroz/AppData/Local/Microsoft/Windows/Temporary Internet Files/Content.Outlook/HBGSO9P3/MODELO CTA 2013.pptx" xr:uid="{12038D22-D780-483C-9A57-EDA508D39AC8}"/>
    <hyperlink ref="A80" r:id="rId2" display="https://www.facebook.com/suspeg/?hc_ref=ART-vvsPf6eqOFwOm-NmFbH-PsitBgXqydMF9PRdLPIjvOafcOumpgfKyjWTW4JORy4&amp;fref=nf&amp;__xts__%5B0%5D=68.ARDh9ORLnOwJpwL-mZk9dcl6PYaTKotZw0Tpe9mZ-_kw3aCPQF4HpYGaE_aRoCA9qjb_mSsM7Z85flwdCh7Hhu7kg-FlmrKppxA12Lq27eRm3zSp3qCWqj3y90GRmRfDKJXkRj9_wEGmVqYu1cJIbtBOxMyf9MJae7S4pwULJUJGsoVrFvgIZQt6AAJON4dl2stOGUE0oU84Nxz9UG89R0CCD3nFdylAfHNV6fiKOCc9qAD3aS6lVpPUzAR7ribi8ZJueNo7D7wEV0bqY2uP2k_KnpbkGqiW66xXELLSld_Zucd-wDOTRBY1aWDktJ2IW3DMuH55nkg5SktJU_nLB3ZGLQ&amp;__tn__=kC-R" xr:uid="{ADA61639-BBBE-4531-A313-5E2E1CB90C0C}"/>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
  <sheetViews>
    <sheetView zoomScaleNormal="100" workbookViewId="0">
      <selection activeCell="C16" sqref="C16"/>
    </sheetView>
  </sheetViews>
  <sheetFormatPr baseColWidth="10" defaultColWidth="11.42578125" defaultRowHeight="15"/>
  <cols>
    <col min="1" max="1" width="11.42578125" style="4"/>
    <col min="2" max="2" width="30" style="4" customWidth="1"/>
    <col min="3" max="3" width="16.85546875" style="4" customWidth="1"/>
    <col min="4" max="4" width="16.140625" style="4" customWidth="1"/>
    <col min="5" max="5" width="17.28515625" style="4" customWidth="1"/>
    <col min="6" max="6" width="12.42578125" style="4" customWidth="1"/>
    <col min="7" max="7" width="13.5703125" style="4" customWidth="1"/>
    <col min="8" max="16384" width="11.42578125" style="4"/>
  </cols>
  <sheetData>
    <row r="1" spans="1:7">
      <c r="A1" s="1"/>
      <c r="B1" s="1"/>
      <c r="C1" s="1"/>
      <c r="D1" s="1"/>
      <c r="E1" s="2"/>
      <c r="F1" s="1"/>
      <c r="G1" s="19" t="s">
        <v>133</v>
      </c>
    </row>
    <row r="2" spans="1:7">
      <c r="A2" s="285" t="s">
        <v>177</v>
      </c>
      <c r="B2" s="285"/>
      <c r="C2" s="285"/>
      <c r="D2" s="285"/>
      <c r="E2" s="285"/>
      <c r="F2" s="285"/>
      <c r="G2" s="285"/>
    </row>
    <row r="3" spans="1:7" ht="15.75" customHeight="1">
      <c r="A3" s="285" t="s">
        <v>7</v>
      </c>
      <c r="B3" s="285"/>
      <c r="C3" s="285"/>
      <c r="D3" s="285"/>
      <c r="E3" s="285"/>
      <c r="F3" s="285"/>
      <c r="G3" s="285"/>
    </row>
    <row r="4" spans="1:7">
      <c r="A4" s="285" t="s">
        <v>8</v>
      </c>
      <c r="B4" s="285"/>
      <c r="C4" s="285"/>
      <c r="D4" s="285"/>
      <c r="E4" s="285"/>
      <c r="F4" s="285"/>
      <c r="G4" s="285"/>
    </row>
    <row r="5" spans="1:7">
      <c r="A5" s="295" t="s">
        <v>9</v>
      </c>
      <c r="B5" s="295"/>
      <c r="C5" s="295"/>
      <c r="D5" s="295"/>
      <c r="E5" s="295"/>
      <c r="F5" s="295"/>
      <c r="G5" s="295"/>
    </row>
    <row r="6" spans="1:7">
      <c r="A6" s="295" t="s">
        <v>20</v>
      </c>
      <c r="B6" s="295"/>
      <c r="C6" s="295"/>
      <c r="D6" s="295"/>
      <c r="E6" s="295"/>
      <c r="F6" s="295"/>
      <c r="G6" s="295"/>
    </row>
    <row r="7" spans="1:7">
      <c r="A7" s="121"/>
      <c r="B7" s="121"/>
      <c r="C7" s="121"/>
      <c r="D7" s="121"/>
      <c r="E7" s="121"/>
      <c r="F7" s="1"/>
      <c r="G7" s="1"/>
    </row>
    <row r="8" spans="1:7">
      <c r="A8" s="296" t="s">
        <v>21</v>
      </c>
      <c r="B8" s="296"/>
      <c r="C8" s="78"/>
      <c r="D8" s="78"/>
      <c r="E8" s="78"/>
      <c r="F8" s="65"/>
      <c r="G8" s="65"/>
    </row>
    <row r="9" spans="1:7" ht="24" customHeight="1">
      <c r="A9" s="310" t="s">
        <v>10</v>
      </c>
      <c r="B9" s="310" t="s">
        <v>11</v>
      </c>
      <c r="C9" s="303" t="s">
        <v>13</v>
      </c>
      <c r="D9" s="311" t="s">
        <v>22</v>
      </c>
      <c r="E9" s="312"/>
      <c r="F9" s="311" t="s">
        <v>23</v>
      </c>
      <c r="G9" s="312"/>
    </row>
    <row r="10" spans="1:7" ht="24">
      <c r="A10" s="310"/>
      <c r="B10" s="310"/>
      <c r="C10" s="303"/>
      <c r="D10" s="128">
        <v>2021</v>
      </c>
      <c r="E10" s="128">
        <v>2020</v>
      </c>
      <c r="F10" s="128" t="s">
        <v>12</v>
      </c>
      <c r="G10" s="128" t="s">
        <v>24</v>
      </c>
    </row>
    <row r="11" spans="1:7">
      <c r="A11" s="148"/>
      <c r="B11" s="149"/>
      <c r="C11" s="150"/>
      <c r="D11" s="151"/>
      <c r="E11" s="152"/>
      <c r="F11" s="58"/>
      <c r="G11" s="58"/>
    </row>
    <row r="12" spans="1:7">
      <c r="A12" s="153"/>
      <c r="B12" s="154"/>
      <c r="C12" s="324" t="s">
        <v>178</v>
      </c>
      <c r="D12" s="325"/>
      <c r="E12" s="326"/>
      <c r="F12" s="153"/>
      <c r="G12" s="153"/>
    </row>
    <row r="13" spans="1:7">
      <c r="A13" s="58"/>
      <c r="B13" s="156"/>
      <c r="C13" s="327"/>
      <c r="D13" s="328"/>
      <c r="E13" s="329"/>
      <c r="F13" s="58"/>
      <c r="G13" s="58"/>
    </row>
    <row r="14" spans="1:7">
      <c r="A14" s="58"/>
      <c r="B14" s="156"/>
      <c r="C14" s="157"/>
      <c r="D14" s="151"/>
      <c r="E14" s="152"/>
      <c r="F14" s="58"/>
      <c r="G14" s="58"/>
    </row>
    <row r="15" spans="1:7">
      <c r="A15" s="153"/>
      <c r="B15" s="158"/>
      <c r="C15" s="155"/>
      <c r="D15" s="155"/>
      <c r="E15" s="155"/>
      <c r="F15" s="153"/>
      <c r="G15" s="153"/>
    </row>
    <row r="16" spans="1:7">
      <c r="A16" s="136"/>
      <c r="B16" s="136"/>
      <c r="C16" s="136"/>
      <c r="D16" s="136"/>
      <c r="E16" s="136"/>
      <c r="F16" s="136"/>
      <c r="G16" s="11"/>
    </row>
    <row r="17" spans="1:14">
      <c r="A17" s="11"/>
      <c r="B17" s="12"/>
      <c r="C17" s="8"/>
      <c r="D17" s="8"/>
      <c r="E17" s="8"/>
      <c r="F17" s="14"/>
      <c r="G17" s="11"/>
    </row>
    <row r="18" spans="1:14" customFormat="1">
      <c r="B18" s="140"/>
      <c r="C18" s="140"/>
      <c r="D18" s="140"/>
      <c r="G18" s="140"/>
    </row>
    <row r="19" spans="1:14" customFormat="1"/>
    <row r="20" spans="1:14" s="141" customFormat="1" ht="12"/>
    <row r="21" spans="1:14" s="141" customFormat="1" ht="12"/>
    <row r="22" spans="1:14" s="141" customFormat="1" ht="12"/>
    <row r="23" spans="1:14" s="147" customFormat="1">
      <c r="A23" s="142"/>
      <c r="B23" s="143"/>
      <c r="C23" s="143"/>
      <c r="D23" s="143"/>
      <c r="E23" s="143"/>
      <c r="F23" s="143"/>
      <c r="G23" s="143"/>
      <c r="H23" s="143"/>
      <c r="I23" s="143"/>
      <c r="J23" s="143"/>
      <c r="K23" s="144"/>
      <c r="L23" s="145"/>
      <c r="M23" s="146"/>
      <c r="N23" s="142"/>
    </row>
    <row r="24" spans="1:14">
      <c r="A24" s="11"/>
      <c r="B24" s="12"/>
      <c r="C24" s="8"/>
      <c r="D24" s="13"/>
      <c r="E24" s="13"/>
      <c r="F24" s="11"/>
      <c r="G24" s="11"/>
    </row>
    <row r="25" spans="1:14">
      <c r="A25" s="16"/>
      <c r="B25" s="313"/>
      <c r="C25" s="313"/>
      <c r="D25" s="314"/>
      <c r="E25" s="314"/>
      <c r="F25" s="16"/>
      <c r="G25" s="16"/>
    </row>
    <row r="26" spans="1:14">
      <c r="A26" s="315" t="s">
        <v>19</v>
      </c>
      <c r="B26" s="316"/>
      <c r="C26" s="316"/>
      <c r="D26" s="316"/>
      <c r="E26" s="316"/>
      <c r="F26" s="316"/>
      <c r="G26" s="317"/>
    </row>
    <row r="27" spans="1:14">
      <c r="A27" s="318" t="s">
        <v>135</v>
      </c>
      <c r="B27" s="319"/>
      <c r="C27" s="319"/>
      <c r="D27" s="319"/>
      <c r="E27" s="319"/>
      <c r="F27" s="319"/>
      <c r="G27" s="320"/>
    </row>
    <row r="28" spans="1:14">
      <c r="A28" s="318" t="s">
        <v>136</v>
      </c>
      <c r="B28" s="319"/>
      <c r="C28" s="319"/>
      <c r="D28" s="319"/>
      <c r="E28" s="319"/>
      <c r="F28" s="319"/>
      <c r="G28" s="320"/>
    </row>
    <row r="29" spans="1:14">
      <c r="A29" s="318" t="s">
        <v>137</v>
      </c>
      <c r="B29" s="319"/>
      <c r="C29" s="319"/>
      <c r="D29" s="319"/>
      <c r="E29" s="319"/>
      <c r="F29" s="319"/>
      <c r="G29" s="320"/>
    </row>
    <row r="30" spans="1:14">
      <c r="A30" s="321" t="s">
        <v>162</v>
      </c>
      <c r="B30" s="322"/>
      <c r="C30" s="322"/>
      <c r="D30" s="322"/>
      <c r="E30" s="322"/>
      <c r="F30" s="322"/>
      <c r="G30" s="323"/>
    </row>
    <row r="31" spans="1:14">
      <c r="A31" s="307" t="s">
        <v>163</v>
      </c>
      <c r="B31" s="308"/>
      <c r="C31" s="308"/>
      <c r="D31" s="308"/>
      <c r="E31" s="308"/>
      <c r="F31" s="308"/>
      <c r="G31" s="309"/>
    </row>
  </sheetData>
  <protectedRanges>
    <protectedRange sqref="B24:D24" name="Rango1_1"/>
    <protectedRange sqref="B11:D14 B15:E15" name="Rango1_1_1"/>
  </protectedRanges>
  <mergeCells count="19">
    <mergeCell ref="A2:G2"/>
    <mergeCell ref="A8:B8"/>
    <mergeCell ref="A6:G6"/>
    <mergeCell ref="A5:G5"/>
    <mergeCell ref="A4:G4"/>
    <mergeCell ref="A3:G3"/>
    <mergeCell ref="A31:G31"/>
    <mergeCell ref="A9:A10"/>
    <mergeCell ref="B9:B10"/>
    <mergeCell ref="C9:C10"/>
    <mergeCell ref="D9:E9"/>
    <mergeCell ref="F9:G9"/>
    <mergeCell ref="B25:E25"/>
    <mergeCell ref="A26:G26"/>
    <mergeCell ref="A27:G27"/>
    <mergeCell ref="A28:G28"/>
    <mergeCell ref="A29:G29"/>
    <mergeCell ref="A30:G30"/>
    <mergeCell ref="C12:E13"/>
  </mergeCells>
  <pageMargins left="1.4960629921259843" right="0.70866141732283472" top="0.74803149606299213" bottom="0.74803149606299213" header="0.31496062992125984" footer="0.31496062992125984"/>
  <pageSetup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zoomScaleNormal="100" workbookViewId="0">
      <selection activeCell="B10" sqref="B10:F11"/>
    </sheetView>
  </sheetViews>
  <sheetFormatPr baseColWidth="10" defaultColWidth="11.42578125" defaultRowHeight="15"/>
  <cols>
    <col min="1" max="1" width="11.42578125" style="4"/>
    <col min="2" max="2" width="31.28515625" style="4" customWidth="1"/>
    <col min="3" max="3" width="17" style="4" customWidth="1"/>
    <col min="4" max="4" width="18.42578125" style="4" customWidth="1"/>
    <col min="5" max="5" width="17.5703125" style="4" customWidth="1"/>
    <col min="6" max="6" width="16" style="4" customWidth="1"/>
    <col min="7" max="7" width="16.28515625" style="4" customWidth="1"/>
    <col min="8" max="16384" width="11.42578125" style="4"/>
  </cols>
  <sheetData>
    <row r="1" spans="1:11">
      <c r="A1" s="1"/>
      <c r="B1" s="1"/>
      <c r="C1" s="1"/>
      <c r="D1" s="1"/>
      <c r="E1" s="2"/>
      <c r="F1" s="2"/>
      <c r="G1" s="3" t="s">
        <v>25</v>
      </c>
    </row>
    <row r="2" spans="1:11">
      <c r="A2" s="285" t="s">
        <v>177</v>
      </c>
      <c r="B2" s="285"/>
      <c r="C2" s="285"/>
      <c r="D2" s="285"/>
      <c r="E2" s="285"/>
      <c r="F2" s="285"/>
      <c r="G2" s="285"/>
    </row>
    <row r="3" spans="1:11" ht="15.75" customHeight="1">
      <c r="A3" s="285" t="s">
        <v>7</v>
      </c>
      <c r="B3" s="285"/>
      <c r="C3" s="285"/>
      <c r="D3" s="285"/>
      <c r="E3" s="285"/>
      <c r="F3" s="285"/>
      <c r="G3" s="285"/>
    </row>
    <row r="4" spans="1:11">
      <c r="A4" s="285" t="s">
        <v>8</v>
      </c>
      <c r="B4" s="285"/>
      <c r="C4" s="285"/>
      <c r="D4" s="285"/>
      <c r="E4" s="285"/>
      <c r="F4" s="285"/>
      <c r="G4" s="285"/>
    </row>
    <row r="5" spans="1:11">
      <c r="A5" s="295" t="s">
        <v>9</v>
      </c>
      <c r="B5" s="295"/>
      <c r="C5" s="295"/>
      <c r="D5" s="295"/>
      <c r="E5" s="295"/>
      <c r="F5" s="295"/>
      <c r="G5" s="295"/>
    </row>
    <row r="6" spans="1:11">
      <c r="A6" s="346" t="s">
        <v>26</v>
      </c>
      <c r="B6" s="346"/>
      <c r="C6" s="346"/>
      <c r="D6" s="346"/>
      <c r="E6" s="346"/>
      <c r="F6" s="346"/>
      <c r="G6" s="346"/>
      <c r="H6" s="20"/>
      <c r="I6" s="21"/>
      <c r="J6" s="21"/>
      <c r="K6" s="21"/>
    </row>
    <row r="7" spans="1:11">
      <c r="A7" s="80" t="s">
        <v>27</v>
      </c>
      <c r="B7" s="80"/>
      <c r="C7" s="78"/>
      <c r="D7" s="78"/>
      <c r="E7" s="78"/>
      <c r="F7" s="65"/>
      <c r="G7" s="65"/>
      <c r="H7" s="21"/>
      <c r="I7" s="21"/>
      <c r="J7" s="21"/>
      <c r="K7" s="21"/>
    </row>
    <row r="8" spans="1:11" ht="24">
      <c r="A8" s="122" t="s">
        <v>10</v>
      </c>
      <c r="B8" s="123" t="s">
        <v>11</v>
      </c>
      <c r="C8" s="124" t="s">
        <v>13</v>
      </c>
      <c r="D8" s="124" t="s">
        <v>12</v>
      </c>
      <c r="E8" s="124" t="s">
        <v>28</v>
      </c>
      <c r="F8" s="124" t="s">
        <v>29</v>
      </c>
      <c r="G8" s="124" t="s">
        <v>30</v>
      </c>
    </row>
    <row r="9" spans="1:11">
      <c r="A9" s="58"/>
      <c r="B9" s="59"/>
      <c r="C9" s="67"/>
      <c r="D9" s="81"/>
      <c r="E9" s="81"/>
      <c r="F9" s="81"/>
      <c r="G9" s="58"/>
    </row>
    <row r="10" spans="1:11">
      <c r="A10" s="58"/>
      <c r="B10" s="347" t="s">
        <v>413</v>
      </c>
      <c r="C10" s="348"/>
      <c r="D10" s="348"/>
      <c r="E10" s="348"/>
      <c r="F10" s="348"/>
      <c r="G10" s="58"/>
    </row>
    <row r="11" spans="1:11">
      <c r="A11" s="58"/>
      <c r="B11" s="347"/>
      <c r="C11" s="348"/>
      <c r="D11" s="348"/>
      <c r="E11" s="348"/>
      <c r="F11" s="348"/>
      <c r="G11" s="58"/>
    </row>
    <row r="12" spans="1:11">
      <c r="A12" s="58"/>
      <c r="B12" s="62"/>
      <c r="C12" s="67"/>
      <c r="D12" s="81"/>
      <c r="E12" s="81"/>
      <c r="F12" s="81"/>
      <c r="G12" s="58"/>
    </row>
    <row r="13" spans="1:11">
      <c r="A13" s="58"/>
      <c r="B13" s="82" t="s">
        <v>31</v>
      </c>
      <c r="C13" s="67">
        <f>SUM(C9:C12)</f>
        <v>0</v>
      </c>
      <c r="D13" s="81"/>
      <c r="E13" s="81"/>
      <c r="F13" s="81"/>
      <c r="G13" s="58"/>
    </row>
    <row r="14" spans="1:11">
      <c r="A14" s="136"/>
      <c r="B14" s="136"/>
      <c r="C14" s="136"/>
      <c r="D14" s="136"/>
      <c r="E14" s="136"/>
      <c r="F14" s="136"/>
      <c r="G14" s="11"/>
    </row>
    <row r="15" spans="1:11">
      <c r="A15" s="11"/>
      <c r="B15" s="12"/>
      <c r="C15" s="8"/>
      <c r="D15" s="8"/>
      <c r="E15" s="8"/>
      <c r="F15" s="14"/>
      <c r="G15" s="11"/>
    </row>
    <row r="16" spans="1:11" customFormat="1">
      <c r="B16" s="140"/>
      <c r="C16" s="140"/>
      <c r="D16" s="140"/>
      <c r="G16" s="140"/>
    </row>
    <row r="17" spans="1:14" customFormat="1"/>
    <row r="18" spans="1:14" s="141" customFormat="1" ht="12"/>
    <row r="19" spans="1:14" s="141" customFormat="1" ht="12"/>
    <row r="20" spans="1:14" s="141" customFormat="1" ht="12"/>
    <row r="21" spans="1:14" s="147" customFormat="1">
      <c r="A21" s="142"/>
      <c r="B21" s="143"/>
      <c r="C21" s="143"/>
      <c r="D21" s="143"/>
      <c r="E21" s="143"/>
      <c r="F21" s="143"/>
      <c r="G21" s="143"/>
      <c r="H21" s="143"/>
      <c r="I21" s="143"/>
      <c r="J21" s="143"/>
      <c r="K21" s="144"/>
      <c r="L21" s="145"/>
      <c r="M21" s="146"/>
      <c r="N21" s="142"/>
    </row>
    <row r="22" spans="1:14">
      <c r="A22" s="16"/>
      <c r="B22" s="344"/>
      <c r="C22" s="344"/>
      <c r="D22" s="345"/>
      <c r="E22" s="345"/>
      <c r="F22" s="345"/>
      <c r="G22" s="16"/>
    </row>
    <row r="23" spans="1:14">
      <c r="A23" s="315" t="s">
        <v>32</v>
      </c>
      <c r="B23" s="316"/>
      <c r="C23" s="316"/>
      <c r="D23" s="316"/>
      <c r="E23" s="316"/>
      <c r="F23" s="316"/>
      <c r="G23" s="317"/>
    </row>
    <row r="24" spans="1:14" ht="20.25" customHeight="1">
      <c r="A24" s="288" t="s">
        <v>135</v>
      </c>
      <c r="B24" s="289"/>
      <c r="C24" s="289"/>
      <c r="D24" s="289"/>
      <c r="E24" s="289"/>
      <c r="F24" s="289"/>
      <c r="G24" s="336"/>
    </row>
    <row r="25" spans="1:14" ht="19.5" customHeight="1">
      <c r="A25" s="290" t="s">
        <v>136</v>
      </c>
      <c r="B25" s="291"/>
      <c r="C25" s="291"/>
      <c r="D25" s="291"/>
      <c r="E25" s="291"/>
      <c r="F25" s="291"/>
      <c r="G25" s="337"/>
    </row>
    <row r="26" spans="1:14" ht="18" customHeight="1">
      <c r="A26" s="338" t="s">
        <v>138</v>
      </c>
      <c r="B26" s="339"/>
      <c r="C26" s="339"/>
      <c r="D26" s="339"/>
      <c r="E26" s="339"/>
      <c r="F26" s="339"/>
      <c r="G26" s="340"/>
      <c r="H26" s="20"/>
      <c r="I26" s="21"/>
      <c r="J26" s="21"/>
      <c r="K26" s="21"/>
    </row>
    <row r="27" spans="1:14" ht="19.5" customHeight="1">
      <c r="A27" s="341" t="s">
        <v>139</v>
      </c>
      <c r="B27" s="342"/>
      <c r="C27" s="342"/>
      <c r="D27" s="342"/>
      <c r="E27" s="342"/>
      <c r="F27" s="342"/>
      <c r="G27" s="343"/>
    </row>
    <row r="28" spans="1:14" ht="18.75" customHeight="1">
      <c r="A28" s="330" t="s">
        <v>165</v>
      </c>
      <c r="B28" s="331"/>
      <c r="C28" s="331"/>
      <c r="D28" s="331"/>
      <c r="E28" s="331"/>
      <c r="F28" s="331"/>
      <c r="G28" s="332"/>
    </row>
    <row r="29" spans="1:14" ht="22.5" customHeight="1">
      <c r="A29" s="330" t="s">
        <v>140</v>
      </c>
      <c r="B29" s="331"/>
      <c r="C29" s="331"/>
      <c r="D29" s="331"/>
      <c r="E29" s="331"/>
      <c r="F29" s="331"/>
      <c r="G29" s="332"/>
    </row>
    <row r="30" spans="1:14" ht="21" customHeight="1">
      <c r="A30" s="333" t="s">
        <v>141</v>
      </c>
      <c r="B30" s="334"/>
      <c r="C30" s="334"/>
      <c r="D30" s="334"/>
      <c r="E30" s="334"/>
      <c r="F30" s="334"/>
      <c r="G30" s="335"/>
    </row>
    <row r="31" spans="1:14">
      <c r="A31" s="18"/>
      <c r="B31" s="18"/>
      <c r="C31" s="18"/>
      <c r="D31" s="18"/>
      <c r="E31" s="18"/>
      <c r="F31" s="18"/>
      <c r="G31" s="18"/>
    </row>
  </sheetData>
  <protectedRanges>
    <protectedRange sqref="B9:D9 B12:D13" name="Rango1_1"/>
    <protectedRange sqref="B11" name="Rango1_1_1_1"/>
    <protectedRange sqref="D11:F11" name="Rango1_1_1_1_1"/>
    <protectedRange sqref="B10 E10:F10" name="Rango1_1_2"/>
  </protectedRanges>
  <mergeCells count="15">
    <mergeCell ref="A2:G2"/>
    <mergeCell ref="B22:F22"/>
    <mergeCell ref="A3:G3"/>
    <mergeCell ref="A4:G4"/>
    <mergeCell ref="A5:G5"/>
    <mergeCell ref="A6:G6"/>
    <mergeCell ref="B10:F11"/>
    <mergeCell ref="A29:G29"/>
    <mergeCell ref="A30:G30"/>
    <mergeCell ref="A23:G23"/>
    <mergeCell ref="A24:G24"/>
    <mergeCell ref="A25:G25"/>
    <mergeCell ref="A26:G26"/>
    <mergeCell ref="A27:G27"/>
    <mergeCell ref="A28:G28"/>
  </mergeCells>
  <pageMargins left="1.4960629921259843" right="0.70866141732283472" top="0.74803149606299213" bottom="0.74803149606299213" header="0.31496062992125984" footer="0.31496062992125984"/>
  <pageSetup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9"/>
  <sheetViews>
    <sheetView zoomScaleNormal="100" workbookViewId="0">
      <selection activeCell="B10" sqref="B10:D11"/>
    </sheetView>
  </sheetViews>
  <sheetFormatPr baseColWidth="10" defaultColWidth="11.42578125" defaultRowHeight="15"/>
  <cols>
    <col min="1" max="1" width="11.42578125" style="4"/>
    <col min="2" max="2" width="38.7109375" style="4" customWidth="1"/>
    <col min="3" max="3" width="19.5703125" style="4" customWidth="1"/>
    <col min="4" max="4" width="20" style="4" customWidth="1"/>
    <col min="5" max="5" width="25.28515625" style="4" customWidth="1"/>
    <col min="6" max="16384" width="11.42578125" style="4"/>
  </cols>
  <sheetData>
    <row r="1" spans="1:7">
      <c r="A1" s="1"/>
      <c r="B1" s="1"/>
      <c r="C1" s="1"/>
      <c r="D1" s="1"/>
      <c r="E1" s="3" t="s">
        <v>33</v>
      </c>
      <c r="F1" s="22"/>
    </row>
    <row r="2" spans="1:7">
      <c r="A2" s="285" t="s">
        <v>177</v>
      </c>
      <c r="B2" s="285"/>
      <c r="C2" s="285"/>
      <c r="D2" s="285"/>
      <c r="E2" s="285"/>
    </row>
    <row r="3" spans="1:7" ht="15.75" customHeight="1">
      <c r="A3" s="285" t="s">
        <v>7</v>
      </c>
      <c r="B3" s="285"/>
      <c r="C3" s="285"/>
      <c r="D3" s="285"/>
      <c r="E3" s="285"/>
    </row>
    <row r="4" spans="1:7">
      <c r="A4" s="285" t="s">
        <v>8</v>
      </c>
      <c r="B4" s="285"/>
      <c r="C4" s="285"/>
      <c r="D4" s="285"/>
      <c r="E4" s="285"/>
    </row>
    <row r="5" spans="1:7">
      <c r="A5" s="295" t="s">
        <v>9</v>
      </c>
      <c r="B5" s="295"/>
      <c r="C5" s="295"/>
      <c r="D5" s="295"/>
      <c r="E5" s="295"/>
    </row>
    <row r="6" spans="1:7">
      <c r="A6" s="295" t="s">
        <v>34</v>
      </c>
      <c r="B6" s="295"/>
      <c r="C6" s="295"/>
      <c r="D6" s="295"/>
      <c r="E6" s="295"/>
    </row>
    <row r="7" spans="1:7">
      <c r="A7" s="296" t="s">
        <v>35</v>
      </c>
      <c r="B7" s="296"/>
      <c r="C7" s="78"/>
      <c r="D7" s="78"/>
      <c r="E7" s="78"/>
    </row>
    <row r="8" spans="1:7" ht="21.75" customHeight="1">
      <c r="A8" s="122" t="s">
        <v>10</v>
      </c>
      <c r="B8" s="123" t="s">
        <v>11</v>
      </c>
      <c r="C8" s="124" t="s">
        <v>13</v>
      </c>
      <c r="D8" s="124" t="s">
        <v>12</v>
      </c>
      <c r="E8" s="124" t="s">
        <v>36</v>
      </c>
    </row>
    <row r="9" spans="1:7">
      <c r="A9" s="58"/>
      <c r="B9" s="59"/>
      <c r="C9" s="67"/>
      <c r="D9" s="81"/>
      <c r="E9" s="81"/>
    </row>
    <row r="10" spans="1:7">
      <c r="A10" s="58"/>
      <c r="B10" s="349" t="s">
        <v>414</v>
      </c>
      <c r="C10" s="350"/>
      <c r="D10" s="350"/>
      <c r="E10" s="81"/>
    </row>
    <row r="11" spans="1:7">
      <c r="A11" s="58"/>
      <c r="B11" s="349"/>
      <c r="C11" s="350"/>
      <c r="D11" s="350"/>
      <c r="E11" s="81"/>
    </row>
    <row r="12" spans="1:7">
      <c r="A12" s="58"/>
      <c r="B12" s="62"/>
      <c r="C12" s="67"/>
      <c r="D12" s="81"/>
      <c r="E12" s="81"/>
    </row>
    <row r="13" spans="1:7">
      <c r="A13" s="58"/>
      <c r="B13" s="83" t="s">
        <v>6</v>
      </c>
      <c r="C13" s="67">
        <f>SUM(C9:C12)</f>
        <v>0</v>
      </c>
      <c r="D13" s="81"/>
      <c r="E13" s="81"/>
    </row>
    <row r="14" spans="1:7">
      <c r="A14" s="136"/>
      <c r="B14" s="136"/>
      <c r="C14" s="136"/>
      <c r="D14" s="136"/>
      <c r="E14" s="136"/>
      <c r="F14" s="136"/>
      <c r="G14" s="11"/>
    </row>
    <row r="15" spans="1:7">
      <c r="A15" s="16"/>
      <c r="B15" s="23"/>
      <c r="C15" s="23"/>
      <c r="D15" s="16"/>
      <c r="E15" s="16"/>
    </row>
    <row r="16" spans="1:7">
      <c r="A16" s="11"/>
      <c r="B16" s="12"/>
      <c r="C16" s="8"/>
      <c r="D16" s="8"/>
      <c r="E16" s="8"/>
      <c r="F16" s="14"/>
      <c r="G16" s="11"/>
    </row>
    <row r="17" spans="1:14" customFormat="1">
      <c r="B17" s="140"/>
      <c r="C17" s="140"/>
      <c r="D17" s="140"/>
      <c r="G17" s="140"/>
    </row>
    <row r="18" spans="1:14" customFormat="1"/>
    <row r="19" spans="1:14" s="141" customFormat="1" ht="12"/>
    <row r="20" spans="1:14" s="141" customFormat="1" ht="12"/>
    <row r="21" spans="1:14" s="141" customFormat="1" ht="12"/>
    <row r="22" spans="1:14" s="147" customFormat="1">
      <c r="A22" s="142"/>
      <c r="B22" s="143"/>
      <c r="C22" s="143"/>
      <c r="D22" s="143"/>
      <c r="E22" s="143"/>
      <c r="F22" s="143"/>
      <c r="G22" s="143"/>
      <c r="H22" s="143"/>
      <c r="I22" s="143"/>
      <c r="J22" s="143"/>
      <c r="K22" s="144"/>
      <c r="L22" s="145"/>
      <c r="M22" s="146"/>
      <c r="N22" s="142"/>
    </row>
    <row r="23" spans="1:14">
      <c r="A23" s="24"/>
      <c r="B23" s="25"/>
      <c r="C23" s="25"/>
      <c r="D23" s="26"/>
      <c r="E23" s="26"/>
      <c r="F23" s="27"/>
    </row>
    <row r="24" spans="1:14">
      <c r="A24" s="315" t="s">
        <v>32</v>
      </c>
      <c r="B24" s="316"/>
      <c r="C24" s="316"/>
      <c r="D24" s="316"/>
      <c r="E24" s="317"/>
    </row>
    <row r="25" spans="1:14" ht="15" customHeight="1">
      <c r="A25" s="288" t="s">
        <v>135</v>
      </c>
      <c r="B25" s="289"/>
      <c r="C25" s="289"/>
      <c r="D25" s="289"/>
      <c r="E25" s="336"/>
    </row>
    <row r="26" spans="1:14" ht="15" customHeight="1">
      <c r="A26" s="290" t="s">
        <v>136</v>
      </c>
      <c r="B26" s="291"/>
      <c r="C26" s="291"/>
      <c r="D26" s="291"/>
      <c r="E26" s="337"/>
    </row>
    <row r="27" spans="1:14" ht="15" customHeight="1">
      <c r="A27" s="290" t="s">
        <v>144</v>
      </c>
      <c r="B27" s="291"/>
      <c r="C27" s="291"/>
      <c r="D27" s="291"/>
      <c r="E27" s="337"/>
    </row>
    <row r="28" spans="1:14" ht="15" customHeight="1">
      <c r="A28" s="330" t="s">
        <v>166</v>
      </c>
      <c r="B28" s="331"/>
      <c r="C28" s="331"/>
      <c r="D28" s="331"/>
      <c r="E28" s="332"/>
    </row>
    <row r="29" spans="1:14" ht="15" customHeight="1">
      <c r="A29" s="351" t="s">
        <v>142</v>
      </c>
      <c r="B29" s="352"/>
      <c r="C29" s="352"/>
      <c r="D29" s="352"/>
      <c r="E29" s="353"/>
    </row>
  </sheetData>
  <protectedRanges>
    <protectedRange sqref="B9:D9 B12:D13" name="Rango1_1"/>
    <protectedRange sqref="D11" name="Rango1_1_1"/>
    <protectedRange sqref="B10" name="Rango1_1_2"/>
  </protectedRanges>
  <mergeCells count="13">
    <mergeCell ref="A7:B7"/>
    <mergeCell ref="A2:E2"/>
    <mergeCell ref="A3:E3"/>
    <mergeCell ref="A4:E4"/>
    <mergeCell ref="A5:E5"/>
    <mergeCell ref="A6:E6"/>
    <mergeCell ref="B10:D11"/>
    <mergeCell ref="A29:E29"/>
    <mergeCell ref="A24:E24"/>
    <mergeCell ref="A25:E25"/>
    <mergeCell ref="A26:E26"/>
    <mergeCell ref="A27:E27"/>
    <mergeCell ref="A28:E28"/>
  </mergeCells>
  <pageMargins left="1.4960629921259843" right="0.70866141732283472" top="0.74803149606299213" bottom="0.74803149606299213" header="0.31496062992125984" footer="0.31496062992125984"/>
  <pageSetup scale="9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2"/>
  <sheetViews>
    <sheetView topLeftCell="A10" zoomScaleNormal="100" zoomScaleSheetLayoutView="90" workbookViewId="0">
      <selection activeCell="A2" sqref="A2:F6"/>
    </sheetView>
  </sheetViews>
  <sheetFormatPr baseColWidth="10" defaultColWidth="11.42578125" defaultRowHeight="15"/>
  <cols>
    <col min="1" max="1" width="16.42578125" style="4" customWidth="1"/>
    <col min="2" max="2" width="78.5703125" style="4" customWidth="1"/>
    <col min="3" max="3" width="20.42578125" style="4" customWidth="1"/>
    <col min="4" max="4" width="23.42578125" style="4" customWidth="1"/>
    <col min="5" max="6" width="21.140625" style="4" customWidth="1"/>
    <col min="7" max="7" width="11.42578125" style="4" hidden="1" customWidth="1"/>
    <col min="8" max="8" width="0.28515625" style="4" customWidth="1"/>
    <col min="9" max="16384" width="11.42578125" style="4"/>
  </cols>
  <sheetData>
    <row r="1" spans="1:6">
      <c r="A1" s="1"/>
      <c r="B1" s="1"/>
      <c r="C1" s="1"/>
      <c r="D1" s="1"/>
      <c r="E1" s="2"/>
      <c r="F1" s="224" t="s">
        <v>37</v>
      </c>
    </row>
    <row r="2" spans="1:6">
      <c r="A2" s="371" t="s">
        <v>177</v>
      </c>
      <c r="B2" s="371"/>
      <c r="C2" s="371"/>
      <c r="D2" s="371"/>
      <c r="E2" s="371"/>
      <c r="F2" s="371"/>
    </row>
    <row r="3" spans="1:6" ht="15.75" customHeight="1">
      <c r="A3" s="371" t="s">
        <v>7</v>
      </c>
      <c r="B3" s="371"/>
      <c r="C3" s="371"/>
      <c r="D3" s="371"/>
      <c r="E3" s="371"/>
      <c r="F3" s="371"/>
    </row>
    <row r="4" spans="1:6">
      <c r="A4" s="371" t="s">
        <v>8</v>
      </c>
      <c r="B4" s="371"/>
      <c r="C4" s="371"/>
      <c r="D4" s="371"/>
      <c r="E4" s="371"/>
      <c r="F4" s="371"/>
    </row>
    <row r="5" spans="1:6">
      <c r="A5" s="375" t="s">
        <v>9</v>
      </c>
      <c r="B5" s="375"/>
      <c r="C5" s="375"/>
      <c r="D5" s="375"/>
      <c r="E5" s="375"/>
      <c r="F5" s="375"/>
    </row>
    <row r="6" spans="1:6">
      <c r="A6" s="375" t="s">
        <v>38</v>
      </c>
      <c r="B6" s="375"/>
      <c r="C6" s="375"/>
      <c r="D6" s="375"/>
      <c r="E6" s="375"/>
      <c r="F6" s="375"/>
    </row>
    <row r="7" spans="1:6">
      <c r="A7" s="1"/>
      <c r="B7" s="1"/>
      <c r="C7" s="1"/>
      <c r="D7" s="1"/>
      <c r="E7" s="28"/>
      <c r="F7" s="1"/>
    </row>
    <row r="8" spans="1:6">
      <c r="A8" s="225" t="s">
        <v>39</v>
      </c>
      <c r="B8" s="9"/>
      <c r="C8" s="9"/>
      <c r="D8" s="9"/>
      <c r="E8" s="226"/>
      <c r="F8" s="9"/>
    </row>
    <row r="9" spans="1:6" ht="18.75" customHeight="1">
      <c r="A9" s="227" t="s">
        <v>10</v>
      </c>
      <c r="B9" s="227" t="s">
        <v>40</v>
      </c>
      <c r="C9" s="227" t="s">
        <v>41</v>
      </c>
      <c r="D9" s="227" t="s">
        <v>42</v>
      </c>
      <c r="E9" s="228" t="s">
        <v>43</v>
      </c>
      <c r="F9" s="228" t="s">
        <v>28</v>
      </c>
    </row>
    <row r="10" spans="1:6" ht="26.25" customHeight="1">
      <c r="A10" s="229" t="s">
        <v>179</v>
      </c>
      <c r="B10" s="230" t="s">
        <v>214</v>
      </c>
      <c r="C10" s="231">
        <f>+C11+C14+C41</f>
        <v>142859</v>
      </c>
      <c r="D10" s="231">
        <f>+D11+D14+D41</f>
        <v>142859</v>
      </c>
      <c r="E10" s="232" t="s">
        <v>249</v>
      </c>
      <c r="F10" s="232" t="s">
        <v>250</v>
      </c>
    </row>
    <row r="11" spans="1:6" ht="18.75" customHeight="1">
      <c r="A11" s="229" t="s">
        <v>180</v>
      </c>
      <c r="B11" s="229" t="s">
        <v>215</v>
      </c>
      <c r="C11" s="233">
        <v>2338</v>
      </c>
      <c r="D11" s="231">
        <f t="shared" ref="D11:D44" si="0">+C11</f>
        <v>2338</v>
      </c>
      <c r="E11" s="232" t="s">
        <v>249</v>
      </c>
      <c r="F11" s="232" t="s">
        <v>250</v>
      </c>
    </row>
    <row r="12" spans="1:6" ht="18.75" customHeight="1">
      <c r="A12" s="234" t="s">
        <v>181</v>
      </c>
      <c r="B12" s="234" t="s">
        <v>216</v>
      </c>
      <c r="C12" s="235">
        <v>2338</v>
      </c>
      <c r="D12" s="236">
        <f t="shared" si="0"/>
        <v>2338</v>
      </c>
      <c r="E12" s="237" t="s">
        <v>249</v>
      </c>
      <c r="F12" s="237" t="s">
        <v>250</v>
      </c>
    </row>
    <row r="13" spans="1:6" ht="18.75" customHeight="1">
      <c r="A13" s="234" t="s">
        <v>182</v>
      </c>
      <c r="B13" s="234" t="s">
        <v>217</v>
      </c>
      <c r="C13" s="235">
        <v>2338</v>
      </c>
      <c r="D13" s="236">
        <f t="shared" si="0"/>
        <v>2338</v>
      </c>
      <c r="E13" s="237" t="s">
        <v>249</v>
      </c>
      <c r="F13" s="237" t="s">
        <v>250</v>
      </c>
    </row>
    <row r="14" spans="1:6" ht="18.75" customHeight="1">
      <c r="A14" s="229" t="s">
        <v>183</v>
      </c>
      <c r="B14" s="229" t="s">
        <v>218</v>
      </c>
      <c r="C14" s="233">
        <v>84290</v>
      </c>
      <c r="D14" s="231">
        <f t="shared" si="0"/>
        <v>84290</v>
      </c>
      <c r="E14" s="232" t="s">
        <v>249</v>
      </c>
      <c r="F14" s="232" t="s">
        <v>250</v>
      </c>
    </row>
    <row r="15" spans="1:6" ht="18.75" customHeight="1">
      <c r="A15" s="229" t="s">
        <v>184</v>
      </c>
      <c r="B15" s="229" t="s">
        <v>219</v>
      </c>
      <c r="C15" s="233">
        <v>60862</v>
      </c>
      <c r="D15" s="231">
        <f t="shared" si="0"/>
        <v>60862</v>
      </c>
      <c r="E15" s="232" t="s">
        <v>249</v>
      </c>
      <c r="F15" s="232" t="s">
        <v>250</v>
      </c>
    </row>
    <row r="16" spans="1:6" ht="18.75" customHeight="1">
      <c r="A16" s="229" t="s">
        <v>185</v>
      </c>
      <c r="B16" s="229" t="s">
        <v>220</v>
      </c>
      <c r="C16" s="233">
        <v>3587</v>
      </c>
      <c r="D16" s="231">
        <f t="shared" si="0"/>
        <v>3587</v>
      </c>
      <c r="E16" s="232" t="s">
        <v>249</v>
      </c>
      <c r="F16" s="232" t="s">
        <v>250</v>
      </c>
    </row>
    <row r="17" spans="1:11" ht="18.75" customHeight="1">
      <c r="A17" s="234" t="s">
        <v>186</v>
      </c>
      <c r="B17" s="234" t="s">
        <v>221</v>
      </c>
      <c r="C17" s="235">
        <v>3271</v>
      </c>
      <c r="D17" s="236">
        <f t="shared" si="0"/>
        <v>3271</v>
      </c>
      <c r="E17" s="237" t="s">
        <v>249</v>
      </c>
      <c r="F17" s="237" t="s">
        <v>250</v>
      </c>
      <c r="K17" s="159"/>
    </row>
    <row r="18" spans="1:11" ht="18.75" customHeight="1">
      <c r="A18" s="234" t="s">
        <v>187</v>
      </c>
      <c r="B18" s="234" t="s">
        <v>222</v>
      </c>
      <c r="C18" s="235">
        <v>316</v>
      </c>
      <c r="D18" s="236">
        <f t="shared" si="0"/>
        <v>316</v>
      </c>
      <c r="E18" s="237" t="s">
        <v>249</v>
      </c>
      <c r="F18" s="237" t="s">
        <v>250</v>
      </c>
      <c r="K18" s="160"/>
    </row>
    <row r="19" spans="1:11" ht="18.75" customHeight="1">
      <c r="A19" s="229" t="s">
        <v>188</v>
      </c>
      <c r="B19" s="230" t="s">
        <v>223</v>
      </c>
      <c r="C19" s="233">
        <v>56127</v>
      </c>
      <c r="D19" s="231">
        <f t="shared" si="0"/>
        <v>56127</v>
      </c>
      <c r="E19" s="232" t="s">
        <v>249</v>
      </c>
      <c r="F19" s="232" t="s">
        <v>250</v>
      </c>
      <c r="K19" s="161"/>
    </row>
    <row r="20" spans="1:11" ht="18.75" customHeight="1">
      <c r="A20" s="234" t="s">
        <v>189</v>
      </c>
      <c r="B20" s="234" t="s">
        <v>224</v>
      </c>
      <c r="C20" s="235">
        <v>32676</v>
      </c>
      <c r="D20" s="236">
        <f t="shared" si="0"/>
        <v>32676</v>
      </c>
      <c r="E20" s="237" t="s">
        <v>249</v>
      </c>
      <c r="F20" s="237" t="s">
        <v>250</v>
      </c>
      <c r="K20" s="159"/>
    </row>
    <row r="21" spans="1:11" ht="18.75" customHeight="1">
      <c r="A21" s="234" t="s">
        <v>190</v>
      </c>
      <c r="B21" s="234" t="s">
        <v>225</v>
      </c>
      <c r="C21" s="235">
        <v>8409</v>
      </c>
      <c r="D21" s="236">
        <f t="shared" si="0"/>
        <v>8409</v>
      </c>
      <c r="E21" s="237" t="s">
        <v>249</v>
      </c>
      <c r="F21" s="237" t="s">
        <v>250</v>
      </c>
      <c r="K21" s="161"/>
    </row>
    <row r="22" spans="1:11" ht="18.75" customHeight="1">
      <c r="A22" s="234" t="s">
        <v>191</v>
      </c>
      <c r="B22" s="234" t="s">
        <v>226</v>
      </c>
      <c r="C22" s="235">
        <v>9247</v>
      </c>
      <c r="D22" s="236">
        <f t="shared" si="0"/>
        <v>9247</v>
      </c>
      <c r="E22" s="237" t="s">
        <v>249</v>
      </c>
      <c r="F22" s="237" t="s">
        <v>250</v>
      </c>
      <c r="K22" s="160"/>
    </row>
    <row r="23" spans="1:11" ht="18.75" customHeight="1">
      <c r="A23" s="234" t="s">
        <v>192</v>
      </c>
      <c r="B23" s="234" t="s">
        <v>227</v>
      </c>
      <c r="C23" s="235">
        <v>3275</v>
      </c>
      <c r="D23" s="236">
        <f t="shared" si="0"/>
        <v>3275</v>
      </c>
      <c r="E23" s="237" t="s">
        <v>249</v>
      </c>
      <c r="F23" s="237" t="s">
        <v>250</v>
      </c>
      <c r="K23" s="161"/>
    </row>
    <row r="24" spans="1:11" ht="18.75" customHeight="1">
      <c r="A24" s="234" t="s">
        <v>193</v>
      </c>
      <c r="B24" s="234" t="s">
        <v>228</v>
      </c>
      <c r="C24" s="235">
        <v>2520</v>
      </c>
      <c r="D24" s="236">
        <f t="shared" si="0"/>
        <v>2520</v>
      </c>
      <c r="E24" s="237" t="s">
        <v>249</v>
      </c>
      <c r="F24" s="237" t="s">
        <v>250</v>
      </c>
      <c r="K24" s="161"/>
    </row>
    <row r="25" spans="1:11" ht="18.75" customHeight="1">
      <c r="A25" s="229" t="s">
        <v>194</v>
      </c>
      <c r="B25" s="229" t="s">
        <v>229</v>
      </c>
      <c r="C25" s="233">
        <v>1148</v>
      </c>
      <c r="D25" s="231">
        <f t="shared" si="0"/>
        <v>1148</v>
      </c>
      <c r="E25" s="232" t="s">
        <v>249</v>
      </c>
      <c r="F25" s="232" t="s">
        <v>250</v>
      </c>
      <c r="K25" s="159"/>
    </row>
    <row r="26" spans="1:11" ht="18.75" customHeight="1">
      <c r="A26" s="234" t="s">
        <v>195</v>
      </c>
      <c r="B26" s="234" t="s">
        <v>230</v>
      </c>
      <c r="C26" s="235">
        <v>420</v>
      </c>
      <c r="D26" s="236">
        <f t="shared" si="0"/>
        <v>420</v>
      </c>
      <c r="E26" s="237" t="s">
        <v>249</v>
      </c>
      <c r="F26" s="237" t="s">
        <v>250</v>
      </c>
      <c r="K26" s="161"/>
    </row>
    <row r="27" spans="1:11" ht="18.75" customHeight="1">
      <c r="A27" s="234" t="s">
        <v>196</v>
      </c>
      <c r="B27" s="234" t="s">
        <v>231</v>
      </c>
      <c r="C27" s="235">
        <v>309</v>
      </c>
      <c r="D27" s="236">
        <f t="shared" si="0"/>
        <v>309</v>
      </c>
      <c r="E27" s="237" t="s">
        <v>249</v>
      </c>
      <c r="F27" s="237" t="s">
        <v>250</v>
      </c>
      <c r="K27" s="159"/>
    </row>
    <row r="28" spans="1:11" ht="24.75" customHeight="1">
      <c r="A28" s="234" t="s">
        <v>197</v>
      </c>
      <c r="B28" s="238" t="s">
        <v>232</v>
      </c>
      <c r="C28" s="235">
        <v>84</v>
      </c>
      <c r="D28" s="236">
        <f t="shared" si="0"/>
        <v>84</v>
      </c>
      <c r="E28" s="237" t="s">
        <v>249</v>
      </c>
      <c r="F28" s="237" t="s">
        <v>250</v>
      </c>
      <c r="K28" s="161"/>
    </row>
    <row r="29" spans="1:11" ht="24.75" customHeight="1">
      <c r="A29" s="234" t="s">
        <v>198</v>
      </c>
      <c r="B29" s="238" t="s">
        <v>233</v>
      </c>
      <c r="C29" s="235">
        <v>145</v>
      </c>
      <c r="D29" s="236">
        <f t="shared" si="0"/>
        <v>145</v>
      </c>
      <c r="E29" s="237" t="s">
        <v>249</v>
      </c>
      <c r="F29" s="237" t="s">
        <v>250</v>
      </c>
      <c r="K29" s="161"/>
    </row>
    <row r="30" spans="1:11" ht="18.75" customHeight="1">
      <c r="A30" s="234" t="s">
        <v>199</v>
      </c>
      <c r="B30" s="234" t="s">
        <v>234</v>
      </c>
      <c r="C30" s="235">
        <v>152</v>
      </c>
      <c r="D30" s="236">
        <f t="shared" si="0"/>
        <v>152</v>
      </c>
      <c r="E30" s="237" t="s">
        <v>249</v>
      </c>
      <c r="F30" s="237" t="s">
        <v>250</v>
      </c>
      <c r="K30" s="159"/>
    </row>
    <row r="31" spans="1:11" ht="18.75" customHeight="1">
      <c r="A31" s="234" t="s">
        <v>200</v>
      </c>
      <c r="B31" s="234" t="s">
        <v>235</v>
      </c>
      <c r="C31" s="235">
        <v>38</v>
      </c>
      <c r="D31" s="236">
        <f t="shared" si="0"/>
        <v>38</v>
      </c>
      <c r="E31" s="237" t="s">
        <v>249</v>
      </c>
      <c r="F31" s="237" t="s">
        <v>250</v>
      </c>
      <c r="K31" s="161"/>
    </row>
    <row r="32" spans="1:11" ht="18.75" customHeight="1">
      <c r="A32" s="229" t="s">
        <v>201</v>
      </c>
      <c r="B32" s="229" t="s">
        <v>236</v>
      </c>
      <c r="C32" s="233">
        <v>4089</v>
      </c>
      <c r="D32" s="231">
        <f t="shared" si="0"/>
        <v>4089</v>
      </c>
      <c r="E32" s="232" t="s">
        <v>249</v>
      </c>
      <c r="F32" s="232" t="s">
        <v>251</v>
      </c>
      <c r="K32" s="159"/>
    </row>
    <row r="33" spans="1:11" ht="18.75" customHeight="1">
      <c r="A33" s="229" t="s">
        <v>202</v>
      </c>
      <c r="B33" s="229" t="s">
        <v>237</v>
      </c>
      <c r="C33" s="233">
        <v>4089</v>
      </c>
      <c r="D33" s="231">
        <f t="shared" si="0"/>
        <v>4089</v>
      </c>
      <c r="E33" s="232" t="s">
        <v>249</v>
      </c>
      <c r="F33" s="232" t="s">
        <v>251</v>
      </c>
      <c r="K33" s="161"/>
    </row>
    <row r="34" spans="1:11" ht="18.75" customHeight="1">
      <c r="A34" s="234" t="s">
        <v>203</v>
      </c>
      <c r="B34" s="234" t="s">
        <v>238</v>
      </c>
      <c r="C34" s="235">
        <v>4089</v>
      </c>
      <c r="D34" s="236">
        <f t="shared" si="0"/>
        <v>4089</v>
      </c>
      <c r="E34" s="237" t="s">
        <v>249</v>
      </c>
      <c r="F34" s="237" t="s">
        <v>251</v>
      </c>
      <c r="K34" s="159"/>
    </row>
    <row r="35" spans="1:11" ht="18.75" customHeight="1">
      <c r="A35" s="229" t="s">
        <v>204</v>
      </c>
      <c r="B35" s="229" t="s">
        <v>239</v>
      </c>
      <c r="C35" s="233">
        <v>19339</v>
      </c>
      <c r="D35" s="231">
        <f t="shared" si="0"/>
        <v>19339</v>
      </c>
      <c r="E35" s="232" t="s">
        <v>249</v>
      </c>
      <c r="F35" s="232" t="s">
        <v>250</v>
      </c>
      <c r="K35" s="161"/>
    </row>
    <row r="36" spans="1:11" ht="18.75" customHeight="1">
      <c r="A36" s="229" t="s">
        <v>205</v>
      </c>
      <c r="B36" s="229" t="s">
        <v>240</v>
      </c>
      <c r="C36" s="233">
        <v>2408</v>
      </c>
      <c r="D36" s="231">
        <f>+C36</f>
        <v>2408</v>
      </c>
      <c r="E36" s="232" t="s">
        <v>249</v>
      </c>
      <c r="F36" s="232" t="s">
        <v>250</v>
      </c>
      <c r="K36" s="159"/>
    </row>
    <row r="37" spans="1:11" ht="18.75" customHeight="1">
      <c r="A37" s="234" t="s">
        <v>206</v>
      </c>
      <c r="B37" s="234" t="s">
        <v>241</v>
      </c>
      <c r="C37" s="235">
        <v>826</v>
      </c>
      <c r="D37" s="236">
        <f t="shared" si="0"/>
        <v>826</v>
      </c>
      <c r="E37" s="237" t="s">
        <v>249</v>
      </c>
      <c r="F37" s="237" t="s">
        <v>250</v>
      </c>
      <c r="K37" s="161"/>
    </row>
    <row r="38" spans="1:11" ht="18.75" customHeight="1">
      <c r="A38" s="234" t="s">
        <v>207</v>
      </c>
      <c r="B38" s="234" t="s">
        <v>242</v>
      </c>
      <c r="C38" s="235">
        <v>1582</v>
      </c>
      <c r="D38" s="236">
        <f t="shared" si="0"/>
        <v>1582</v>
      </c>
      <c r="E38" s="237" t="s">
        <v>249</v>
      </c>
      <c r="F38" s="237" t="s">
        <v>250</v>
      </c>
      <c r="K38" s="159"/>
    </row>
    <row r="39" spans="1:11" ht="18.75" customHeight="1">
      <c r="A39" s="229" t="s">
        <v>208</v>
      </c>
      <c r="B39" s="230" t="s">
        <v>243</v>
      </c>
      <c r="C39" s="233">
        <v>16931</v>
      </c>
      <c r="D39" s="231">
        <f>+C39</f>
        <v>16931</v>
      </c>
      <c r="E39" s="232" t="s">
        <v>249</v>
      </c>
      <c r="F39" s="232" t="s">
        <v>250</v>
      </c>
      <c r="K39" s="161"/>
    </row>
    <row r="40" spans="1:11" ht="18.75" customHeight="1">
      <c r="A40" s="234" t="s">
        <v>209</v>
      </c>
      <c r="B40" s="234" t="s">
        <v>244</v>
      </c>
      <c r="C40" s="235">
        <v>16931</v>
      </c>
      <c r="D40" s="236">
        <f t="shared" si="0"/>
        <v>16931</v>
      </c>
      <c r="E40" s="237" t="s">
        <v>249</v>
      </c>
      <c r="F40" s="237" t="s">
        <v>250</v>
      </c>
      <c r="K40" s="161"/>
    </row>
    <row r="41" spans="1:11" ht="18.75" customHeight="1">
      <c r="A41" s="229" t="s">
        <v>210</v>
      </c>
      <c r="B41" s="229" t="s">
        <v>245</v>
      </c>
      <c r="C41" s="233">
        <v>56231</v>
      </c>
      <c r="D41" s="231">
        <f t="shared" si="0"/>
        <v>56231</v>
      </c>
      <c r="E41" s="232" t="s">
        <v>249</v>
      </c>
      <c r="F41" s="232" t="s">
        <v>250</v>
      </c>
      <c r="K41" s="159"/>
    </row>
    <row r="42" spans="1:11" ht="18.75" customHeight="1">
      <c r="A42" s="229" t="s">
        <v>211</v>
      </c>
      <c r="B42" s="229" t="s">
        <v>246</v>
      </c>
      <c r="C42" s="233">
        <v>56231</v>
      </c>
      <c r="D42" s="231">
        <f t="shared" si="0"/>
        <v>56231</v>
      </c>
      <c r="E42" s="232" t="s">
        <v>249</v>
      </c>
      <c r="F42" s="232" t="s">
        <v>250</v>
      </c>
      <c r="I42" s="220"/>
      <c r="K42" s="161"/>
    </row>
    <row r="43" spans="1:11" ht="18.75" customHeight="1">
      <c r="A43" s="234" t="s">
        <v>212</v>
      </c>
      <c r="B43" s="234" t="s">
        <v>247</v>
      </c>
      <c r="C43" s="235">
        <v>56231</v>
      </c>
      <c r="D43" s="236">
        <f t="shared" si="0"/>
        <v>56231</v>
      </c>
      <c r="E43" s="237" t="s">
        <v>249</v>
      </c>
      <c r="F43" s="237" t="s">
        <v>250</v>
      </c>
      <c r="K43" s="159"/>
    </row>
    <row r="44" spans="1:11" ht="18.75" customHeight="1">
      <c r="A44" s="234" t="s">
        <v>213</v>
      </c>
      <c r="B44" s="234" t="s">
        <v>248</v>
      </c>
      <c r="C44" s="235">
        <v>56231</v>
      </c>
      <c r="D44" s="236">
        <f t="shared" si="0"/>
        <v>56231</v>
      </c>
      <c r="E44" s="237" t="s">
        <v>249</v>
      </c>
      <c r="F44" s="237" t="s">
        <v>250</v>
      </c>
      <c r="K44" s="161"/>
    </row>
    <row r="45" spans="1:11">
      <c r="A45" s="239"/>
      <c r="B45" s="239"/>
      <c r="C45" s="239"/>
      <c r="D45" s="240"/>
      <c r="E45" s="241"/>
      <c r="F45" s="239"/>
      <c r="K45" s="159"/>
    </row>
    <row r="46" spans="1:11">
      <c r="A46" s="11"/>
      <c r="B46" s="11"/>
      <c r="C46" s="11"/>
      <c r="D46" s="11"/>
      <c r="E46" s="242"/>
      <c r="F46" s="11"/>
      <c r="K46" s="161"/>
    </row>
    <row r="47" spans="1:11">
      <c r="A47" s="1"/>
      <c r="B47" s="1"/>
      <c r="C47" s="1"/>
      <c r="D47" s="1"/>
      <c r="E47" s="28"/>
      <c r="F47" s="1"/>
      <c r="K47" s="159"/>
    </row>
    <row r="48" spans="1:11" ht="24" customHeight="1">
      <c r="A48" s="227" t="s">
        <v>10</v>
      </c>
      <c r="B48" s="227" t="s">
        <v>40</v>
      </c>
      <c r="C48" s="228" t="s">
        <v>44</v>
      </c>
      <c r="D48" s="228" t="s">
        <v>45</v>
      </c>
      <c r="E48" s="228" t="s">
        <v>46</v>
      </c>
      <c r="F48" s="228" t="s">
        <v>47</v>
      </c>
      <c r="K48" s="161"/>
    </row>
    <row r="49" spans="1:11" ht="26.25" customHeight="1">
      <c r="A49" s="357" t="s">
        <v>2</v>
      </c>
      <c r="B49" s="358"/>
      <c r="C49" s="358"/>
      <c r="D49" s="358"/>
      <c r="E49" s="358"/>
      <c r="F49" s="359"/>
      <c r="K49" s="159"/>
    </row>
    <row r="50" spans="1:11" ht="27" customHeight="1">
      <c r="A50" s="243" t="s">
        <v>328</v>
      </c>
      <c r="B50" s="244" t="s">
        <v>329</v>
      </c>
      <c r="C50" s="245">
        <v>2409900</v>
      </c>
      <c r="D50" s="246">
        <v>2353669</v>
      </c>
      <c r="E50" s="246">
        <f>+C50-D50</f>
        <v>56231</v>
      </c>
      <c r="F50" s="247" t="s">
        <v>415</v>
      </c>
      <c r="K50" s="161"/>
    </row>
    <row r="51" spans="1:11">
      <c r="A51" s="243"/>
      <c r="B51" s="244"/>
      <c r="C51" s="245"/>
      <c r="D51" s="246"/>
      <c r="E51" s="246"/>
      <c r="F51" s="247"/>
      <c r="K51" s="161"/>
    </row>
    <row r="52" spans="1:11">
      <c r="A52" s="243"/>
      <c r="B52" s="244"/>
      <c r="C52" s="245"/>
      <c r="D52" s="246"/>
      <c r="E52" s="246"/>
      <c r="F52" s="247"/>
      <c r="K52" s="161"/>
    </row>
    <row r="53" spans="1:11" ht="24.75" customHeight="1">
      <c r="A53" s="357" t="s">
        <v>3</v>
      </c>
      <c r="B53" s="358"/>
      <c r="C53" s="358"/>
      <c r="D53" s="358"/>
      <c r="E53" s="358"/>
      <c r="F53" s="359"/>
      <c r="K53" s="159"/>
    </row>
    <row r="54" spans="1:11">
      <c r="A54" s="243"/>
      <c r="B54" s="244"/>
      <c r="C54" s="245"/>
      <c r="D54" s="246"/>
      <c r="E54" s="246"/>
      <c r="F54" s="247"/>
      <c r="K54" s="161"/>
    </row>
    <row r="55" spans="1:11">
      <c r="A55" s="243"/>
      <c r="B55" s="372" t="s">
        <v>416</v>
      </c>
      <c r="C55" s="373"/>
      <c r="D55" s="373"/>
      <c r="E55" s="374"/>
      <c r="F55" s="247"/>
      <c r="K55" s="161"/>
    </row>
    <row r="56" spans="1:11">
      <c r="A56" s="243"/>
      <c r="B56" s="244"/>
      <c r="C56" s="245"/>
      <c r="D56" s="246"/>
      <c r="E56" s="246"/>
      <c r="F56" s="247"/>
      <c r="K56" s="161"/>
    </row>
    <row r="57" spans="1:11" ht="24" customHeight="1">
      <c r="A57" s="357" t="s">
        <v>48</v>
      </c>
      <c r="B57" s="358"/>
      <c r="C57" s="358"/>
      <c r="D57" s="358"/>
      <c r="E57" s="358"/>
      <c r="F57" s="359"/>
      <c r="K57" s="159"/>
    </row>
    <row r="58" spans="1:11">
      <c r="A58" s="229" t="s">
        <v>210</v>
      </c>
      <c r="B58" s="229" t="s">
        <v>245</v>
      </c>
      <c r="C58" s="248">
        <v>0</v>
      </c>
      <c r="D58" s="249">
        <v>56231</v>
      </c>
      <c r="E58" s="249">
        <f t="shared" ref="E58:E61" si="1">+C58-D58</f>
        <v>-56231</v>
      </c>
      <c r="F58" s="250" t="s">
        <v>249</v>
      </c>
      <c r="K58" s="161"/>
    </row>
    <row r="59" spans="1:11">
      <c r="A59" s="229" t="s">
        <v>211</v>
      </c>
      <c r="B59" s="229" t="s">
        <v>246</v>
      </c>
      <c r="C59" s="248">
        <v>0</v>
      </c>
      <c r="D59" s="249">
        <v>56231</v>
      </c>
      <c r="E59" s="249">
        <f t="shared" si="1"/>
        <v>-56231</v>
      </c>
      <c r="F59" s="250" t="s">
        <v>249</v>
      </c>
      <c r="K59" s="159"/>
    </row>
    <row r="60" spans="1:11">
      <c r="A60" s="234" t="s">
        <v>212</v>
      </c>
      <c r="B60" s="234" t="s">
        <v>247</v>
      </c>
      <c r="C60" s="245">
        <v>0</v>
      </c>
      <c r="D60" s="246">
        <v>56231</v>
      </c>
      <c r="E60" s="246">
        <f t="shared" si="1"/>
        <v>-56231</v>
      </c>
      <c r="F60" s="247" t="s">
        <v>249</v>
      </c>
      <c r="K60" s="161"/>
    </row>
    <row r="61" spans="1:11">
      <c r="A61" s="234" t="s">
        <v>213</v>
      </c>
      <c r="B61" s="234" t="s">
        <v>248</v>
      </c>
      <c r="C61" s="245">
        <v>0</v>
      </c>
      <c r="D61" s="246">
        <v>56231</v>
      </c>
      <c r="E61" s="246">
        <f t="shared" si="1"/>
        <v>-56231</v>
      </c>
      <c r="F61" s="247" t="s">
        <v>249</v>
      </c>
      <c r="K61" s="161"/>
    </row>
    <row r="62" spans="1:11" customFormat="1">
      <c r="A62" s="243"/>
      <c r="B62" s="244"/>
      <c r="C62" s="245"/>
      <c r="D62" s="246"/>
      <c r="E62" s="246"/>
      <c r="F62" s="247"/>
      <c r="G62" s="140"/>
      <c r="K62" s="161"/>
    </row>
    <row r="63" spans="1:11" customFormat="1">
      <c r="A63" s="243"/>
      <c r="B63" s="251" t="s">
        <v>31</v>
      </c>
      <c r="C63" s="174"/>
      <c r="D63" s="252">
        <f>+D58</f>
        <v>56231</v>
      </c>
      <c r="E63" s="252">
        <f>+E58</f>
        <v>-56231</v>
      </c>
      <c r="F63" s="243"/>
      <c r="K63" s="160"/>
    </row>
    <row r="64" spans="1:11" s="141" customFormat="1" ht="12.75">
      <c r="A64" s="253"/>
      <c r="B64" s="253"/>
      <c r="C64" s="253"/>
      <c r="D64" s="253"/>
      <c r="E64" s="253"/>
      <c r="F64" s="253"/>
      <c r="K64" s="161"/>
    </row>
    <row r="65" spans="1:14" s="141" customFormat="1" ht="12.75">
      <c r="A65" s="11"/>
      <c r="B65" s="12"/>
      <c r="C65" s="8"/>
      <c r="D65" s="8"/>
      <c r="E65" s="8"/>
      <c r="F65" s="14"/>
      <c r="K65" s="161"/>
    </row>
    <row r="66" spans="1:14" s="141" customFormat="1" ht="12.75">
      <c r="A66" s="254"/>
      <c r="B66" s="255"/>
      <c r="C66" s="255"/>
      <c r="D66" s="255"/>
      <c r="E66" s="254"/>
      <c r="F66" s="254"/>
      <c r="K66" s="159"/>
    </row>
    <row r="67" spans="1:14" s="147" customFormat="1">
      <c r="A67" s="254"/>
      <c r="B67" s="254"/>
      <c r="C67" s="254"/>
      <c r="D67" s="254"/>
      <c r="E67" s="254"/>
      <c r="F67" s="254"/>
      <c r="G67" s="143"/>
      <c r="H67" s="143"/>
      <c r="I67" s="143"/>
      <c r="J67" s="143"/>
      <c r="K67" s="161"/>
      <c r="L67" s="145"/>
      <c r="M67" s="146"/>
      <c r="N67" s="142"/>
    </row>
    <row r="68" spans="1:14" ht="10.5" customHeight="1">
      <c r="A68" s="256"/>
      <c r="B68" s="256"/>
      <c r="C68" s="256"/>
      <c r="D68" s="256"/>
      <c r="E68" s="256"/>
      <c r="F68" s="256"/>
      <c r="J68" s="21"/>
      <c r="K68" s="221"/>
    </row>
    <row r="69" spans="1:14" ht="10.5" customHeight="1">
      <c r="A69" s="256"/>
      <c r="B69" s="256"/>
      <c r="C69" s="256"/>
      <c r="D69" s="256"/>
      <c r="E69" s="256"/>
      <c r="F69" s="256"/>
      <c r="J69" s="21"/>
      <c r="K69" s="221"/>
    </row>
    <row r="70" spans="1:14" ht="10.5" customHeight="1">
      <c r="A70" s="256"/>
      <c r="B70" s="256"/>
      <c r="C70" s="256"/>
      <c r="D70" s="256"/>
      <c r="E70" s="256"/>
      <c r="F70" s="256"/>
      <c r="J70" s="21"/>
      <c r="K70" s="222"/>
    </row>
    <row r="71" spans="1:14" ht="10.5" customHeight="1">
      <c r="A71" s="257"/>
      <c r="B71" s="258"/>
      <c r="C71" s="258"/>
      <c r="D71" s="258"/>
      <c r="E71" s="258"/>
      <c r="F71" s="258"/>
      <c r="J71" s="21"/>
      <c r="K71" s="222"/>
    </row>
    <row r="72" spans="1:14" ht="10.5" customHeight="1">
      <c r="A72" s="360" t="s">
        <v>336</v>
      </c>
      <c r="B72" s="361"/>
      <c r="C72" s="361"/>
      <c r="D72" s="361"/>
      <c r="E72" s="361"/>
      <c r="F72" s="362"/>
      <c r="J72" s="21"/>
      <c r="K72" s="221"/>
    </row>
    <row r="73" spans="1:14" ht="10.5" customHeight="1">
      <c r="A73" s="259" t="s">
        <v>337</v>
      </c>
      <c r="B73" s="260"/>
      <c r="C73" s="260"/>
      <c r="D73" s="260"/>
      <c r="E73" s="260"/>
      <c r="F73" s="261"/>
      <c r="J73" s="21"/>
      <c r="K73" s="222"/>
    </row>
    <row r="74" spans="1:14" ht="10.5" customHeight="1">
      <c r="A74" s="259" t="s">
        <v>338</v>
      </c>
      <c r="B74" s="260"/>
      <c r="C74" s="260"/>
      <c r="D74" s="260"/>
      <c r="E74" s="260"/>
      <c r="F74" s="261"/>
      <c r="J74" s="21"/>
      <c r="K74" s="223"/>
    </row>
    <row r="75" spans="1:14" ht="10.5" customHeight="1">
      <c r="A75" s="363" t="s">
        <v>339</v>
      </c>
      <c r="B75" s="364"/>
      <c r="C75" s="364"/>
      <c r="D75" s="364"/>
      <c r="E75" s="364"/>
      <c r="F75" s="365"/>
      <c r="J75" s="21"/>
      <c r="K75" s="221"/>
    </row>
    <row r="76" spans="1:14" ht="10.5" customHeight="1">
      <c r="A76" s="363" t="s">
        <v>340</v>
      </c>
      <c r="B76" s="364"/>
      <c r="C76" s="364"/>
      <c r="D76" s="364"/>
      <c r="E76" s="364"/>
      <c r="F76" s="365"/>
      <c r="J76" s="21"/>
      <c r="K76" s="221"/>
    </row>
    <row r="77" spans="1:14" ht="10.5" customHeight="1">
      <c r="A77" s="363" t="s">
        <v>341</v>
      </c>
      <c r="B77" s="364"/>
      <c r="C77" s="364"/>
      <c r="D77" s="364"/>
      <c r="E77" s="364"/>
      <c r="F77" s="365"/>
      <c r="J77" s="21"/>
      <c r="K77" s="222"/>
    </row>
    <row r="78" spans="1:14">
      <c r="A78" s="366" t="s">
        <v>342</v>
      </c>
      <c r="B78" s="367"/>
      <c r="C78" s="367"/>
      <c r="D78" s="367"/>
      <c r="E78" s="367"/>
      <c r="F78" s="368"/>
      <c r="J78" s="21"/>
      <c r="K78" s="21"/>
    </row>
    <row r="79" spans="1:14">
      <c r="A79" s="363" t="s">
        <v>343</v>
      </c>
      <c r="B79" s="369"/>
      <c r="C79" s="369"/>
      <c r="D79" s="369"/>
      <c r="E79" s="369"/>
      <c r="F79" s="370"/>
      <c r="J79" s="21"/>
      <c r="K79" s="21"/>
    </row>
    <row r="80" spans="1:14">
      <c r="A80" s="366" t="s">
        <v>344</v>
      </c>
      <c r="B80" s="367"/>
      <c r="C80" s="367"/>
      <c r="D80" s="367"/>
      <c r="E80" s="367"/>
      <c r="F80" s="368"/>
      <c r="J80" s="21"/>
      <c r="K80" s="21"/>
    </row>
    <row r="81" spans="1:11">
      <c r="A81" s="354"/>
      <c r="B81" s="355"/>
      <c r="C81" s="355"/>
      <c r="D81" s="355"/>
      <c r="E81" s="355"/>
      <c r="F81" s="356"/>
      <c r="J81" s="21"/>
      <c r="K81" s="21"/>
    </row>
    <row r="82" spans="1:11">
      <c r="J82" s="21"/>
      <c r="K82" s="21"/>
    </row>
  </sheetData>
  <protectedRanges>
    <protectedRange sqref="B50:D52 B54:D54 E49:F54 B56:D56 E56:F57 F55 C58:F61 B62:F63" name="Rango1"/>
    <protectedRange sqref="B55:E55" name="Rango1_2_1"/>
  </protectedRanges>
  <mergeCells count="17">
    <mergeCell ref="A2:F2"/>
    <mergeCell ref="B55:E55"/>
    <mergeCell ref="A49:F49"/>
    <mergeCell ref="A3:F3"/>
    <mergeCell ref="A4:F4"/>
    <mergeCell ref="A5:F5"/>
    <mergeCell ref="A6:F6"/>
    <mergeCell ref="A81:F81"/>
    <mergeCell ref="A53:F53"/>
    <mergeCell ref="A57:F57"/>
    <mergeCell ref="A72:F72"/>
    <mergeCell ref="A75:F75"/>
    <mergeCell ref="A76:F76"/>
    <mergeCell ref="A77:F77"/>
    <mergeCell ref="A78:F78"/>
    <mergeCell ref="A79:F79"/>
    <mergeCell ref="A80:F80"/>
  </mergeCells>
  <pageMargins left="0.70866141732283472" right="0.70866141732283472" top="0.74803149606299213" bottom="0.74803149606299213" header="0.31496062992125984" footer="0.31496062992125984"/>
  <pageSetup scale="62" orientation="landscape" r:id="rId1"/>
  <rowBreaks count="1" manualBreakCount="1">
    <brk id="4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3"/>
  <sheetViews>
    <sheetView view="pageBreakPreview" zoomScaleNormal="100" zoomScaleSheetLayoutView="100" workbookViewId="0">
      <selection activeCell="A7" sqref="A7:C7"/>
    </sheetView>
  </sheetViews>
  <sheetFormatPr baseColWidth="10" defaultColWidth="11.42578125" defaultRowHeight="15"/>
  <cols>
    <col min="1" max="1" width="39.85546875" style="4" customWidth="1"/>
    <col min="2" max="2" width="52.85546875" style="4" customWidth="1"/>
    <col min="3" max="3" width="22.7109375" style="4" customWidth="1"/>
    <col min="4" max="4" width="15.5703125" style="4" customWidth="1"/>
    <col min="5" max="5" width="11.42578125" style="4" customWidth="1"/>
    <col min="6" max="16384" width="11.42578125" style="4"/>
  </cols>
  <sheetData>
    <row r="1" spans="1:7">
      <c r="A1" s="1"/>
      <c r="B1" s="1"/>
      <c r="C1" s="3" t="s">
        <v>49</v>
      </c>
      <c r="D1" s="2"/>
      <c r="E1" s="2"/>
      <c r="F1" s="1"/>
    </row>
    <row r="2" spans="1:7">
      <c r="A2" s="285" t="s">
        <v>177</v>
      </c>
      <c r="B2" s="285"/>
      <c r="C2" s="285"/>
      <c r="D2" s="126"/>
      <c r="E2" s="127"/>
      <c r="F2" s="1"/>
      <c r="G2" s="1"/>
    </row>
    <row r="3" spans="1:7" ht="15.75" customHeight="1">
      <c r="A3" s="285" t="s">
        <v>7</v>
      </c>
      <c r="B3" s="285"/>
      <c r="C3" s="285"/>
      <c r="D3" s="285"/>
      <c r="E3" s="285"/>
      <c r="F3" s="1"/>
      <c r="G3" s="1"/>
    </row>
    <row r="4" spans="1:7">
      <c r="A4" s="285" t="s">
        <v>8</v>
      </c>
      <c r="B4" s="285"/>
      <c r="C4" s="285"/>
      <c r="D4" s="126"/>
      <c r="E4" s="126"/>
      <c r="F4" s="1"/>
      <c r="G4" s="1"/>
    </row>
    <row r="5" spans="1:7">
      <c r="A5" s="295" t="s">
        <v>9</v>
      </c>
      <c r="B5" s="295"/>
      <c r="C5" s="295"/>
      <c r="D5" s="139"/>
      <c r="E5" s="139"/>
      <c r="F5" s="1"/>
      <c r="G5" s="1"/>
    </row>
    <row r="6" spans="1:7">
      <c r="A6" s="295" t="s">
        <v>38</v>
      </c>
      <c r="B6" s="295"/>
      <c r="C6" s="295"/>
      <c r="D6" s="139"/>
      <c r="E6" s="139"/>
      <c r="F6" s="1"/>
      <c r="G6" s="1"/>
    </row>
    <row r="7" spans="1:7">
      <c r="A7" s="377" t="s">
        <v>50</v>
      </c>
      <c r="B7" s="377"/>
      <c r="C7" s="377"/>
      <c r="D7" s="28"/>
      <c r="E7" s="1"/>
      <c r="F7" s="1"/>
      <c r="G7" s="1"/>
    </row>
    <row r="8" spans="1:7">
      <c r="A8" s="65"/>
      <c r="B8" s="87"/>
      <c r="C8" s="87"/>
      <c r="D8" s="29"/>
      <c r="E8" s="1"/>
      <c r="F8" s="1"/>
      <c r="G8" s="1"/>
    </row>
    <row r="9" spans="1:7">
      <c r="A9" s="88" t="s">
        <v>51</v>
      </c>
      <c r="B9" s="65"/>
      <c r="C9" s="65"/>
      <c r="D9" s="1"/>
      <c r="E9" s="1"/>
      <c r="F9" s="1"/>
      <c r="G9" s="1"/>
    </row>
    <row r="10" spans="1:7" ht="24.95" customHeight="1">
      <c r="A10" s="122" t="s">
        <v>10</v>
      </c>
      <c r="B10" s="122" t="s">
        <v>52</v>
      </c>
      <c r="C10" s="122" t="s">
        <v>53</v>
      </c>
    </row>
    <row r="11" spans="1:7" ht="66.75" customHeight="1">
      <c r="A11" s="163"/>
      <c r="B11" s="271" t="s">
        <v>417</v>
      </c>
      <c r="C11" s="164"/>
    </row>
    <row r="12" spans="1:7" ht="32.25" customHeight="1">
      <c r="A12" s="89"/>
      <c r="B12" s="79"/>
      <c r="C12" s="58"/>
    </row>
    <row r="13" spans="1:7" ht="32.25" customHeight="1">
      <c r="A13" s="89"/>
      <c r="B13" s="58"/>
      <c r="C13" s="58"/>
    </row>
    <row r="14" spans="1:7">
      <c r="A14" s="136"/>
      <c r="B14" s="136"/>
      <c r="C14" s="136"/>
      <c r="D14" s="136"/>
      <c r="E14" s="136"/>
      <c r="F14" s="136"/>
      <c r="G14" s="1"/>
    </row>
    <row r="15" spans="1:7">
      <c r="A15" s="65"/>
      <c r="B15" s="65"/>
      <c r="C15" s="65"/>
      <c r="D15" s="1"/>
      <c r="E15" s="1"/>
      <c r="F15" s="1"/>
      <c r="G15" s="1"/>
    </row>
    <row r="16" spans="1:7" ht="31.5" customHeight="1">
      <c r="A16" s="376" t="s">
        <v>167</v>
      </c>
      <c r="B16" s="376"/>
      <c r="C16" s="376"/>
      <c r="D16" s="30"/>
      <c r="E16" s="30"/>
      <c r="F16" s="30"/>
      <c r="G16" s="30"/>
    </row>
    <row r="17" spans="1:14">
      <c r="A17" s="11"/>
      <c r="B17" s="12"/>
      <c r="C17" s="8"/>
      <c r="D17" s="8"/>
      <c r="E17" s="8"/>
      <c r="F17" s="14"/>
      <c r="G17" s="11"/>
    </row>
    <row r="18" spans="1:14" customFormat="1">
      <c r="B18" s="140"/>
      <c r="C18" s="140"/>
      <c r="D18" s="140"/>
      <c r="G18" s="140"/>
    </row>
    <row r="19" spans="1:14" customFormat="1"/>
    <row r="20" spans="1:14" s="141" customFormat="1" ht="12"/>
    <row r="21" spans="1:14" s="141" customFormat="1" ht="12"/>
    <row r="22" spans="1:14" s="141" customFormat="1" ht="12"/>
    <row r="23" spans="1:14" s="147" customFormat="1">
      <c r="A23" s="142"/>
      <c r="B23" s="143"/>
      <c r="C23" s="143"/>
      <c r="D23" s="143"/>
      <c r="E23" s="143"/>
      <c r="F23" s="143"/>
      <c r="G23" s="143"/>
      <c r="H23" s="143"/>
      <c r="I23" s="143"/>
      <c r="J23" s="143"/>
      <c r="K23" s="144"/>
      <c r="L23" s="145"/>
      <c r="M23" s="146"/>
      <c r="N23" s="142"/>
    </row>
  </sheetData>
  <protectedRanges>
    <protectedRange sqref="A9:G9" name="Rango1_1"/>
  </protectedRanges>
  <mergeCells count="7">
    <mergeCell ref="A2:C2"/>
    <mergeCell ref="A16:C16"/>
    <mergeCell ref="A3:E3"/>
    <mergeCell ref="A7:C7"/>
    <mergeCell ref="A4:C4"/>
    <mergeCell ref="A5:C5"/>
    <mergeCell ref="A6:C6"/>
  </mergeCells>
  <pageMargins left="0.9055118110236221" right="0.70866141732283472" top="0.74803149606299213" bottom="0.74803149606299213" header="0.31496062992125984" footer="0.31496062992125984"/>
  <pageSetup orientation="landscape" r:id="rId1"/>
  <colBreaks count="1" manualBreakCount="1">
    <brk id="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1"/>
  <sheetViews>
    <sheetView showGridLines="0" view="pageBreakPreview" zoomScale="110" zoomScaleNormal="100" zoomScaleSheetLayoutView="110" workbookViewId="0">
      <selection activeCell="A5" sqref="A5:D5"/>
    </sheetView>
  </sheetViews>
  <sheetFormatPr baseColWidth="10" defaultColWidth="11.42578125" defaultRowHeight="15"/>
  <cols>
    <col min="1" max="1" width="12.85546875" style="4" customWidth="1"/>
    <col min="2" max="2" width="40.7109375" style="4" customWidth="1"/>
    <col min="3" max="3" width="19.140625" style="4" customWidth="1"/>
    <col min="4" max="4" width="30.140625" style="4" customWidth="1"/>
    <col min="5" max="16384" width="11.42578125" style="4"/>
  </cols>
  <sheetData>
    <row r="1" spans="1:7">
      <c r="A1" s="1"/>
      <c r="B1" s="1"/>
      <c r="C1" s="1"/>
      <c r="D1" s="3" t="s">
        <v>54</v>
      </c>
    </row>
    <row r="2" spans="1:7">
      <c r="A2" s="285" t="s">
        <v>177</v>
      </c>
      <c r="B2" s="285"/>
      <c r="C2" s="285"/>
      <c r="D2" s="285"/>
    </row>
    <row r="3" spans="1:7" ht="15.75" customHeight="1">
      <c r="A3" s="285" t="s">
        <v>7</v>
      </c>
      <c r="B3" s="285"/>
      <c r="C3" s="285"/>
      <c r="D3" s="285"/>
    </row>
    <row r="4" spans="1:7">
      <c r="A4" s="285" t="s">
        <v>8</v>
      </c>
      <c r="B4" s="285"/>
      <c r="C4" s="285"/>
      <c r="D4" s="285"/>
    </row>
    <row r="5" spans="1:7">
      <c r="A5" s="295" t="s">
        <v>9</v>
      </c>
      <c r="B5" s="295"/>
      <c r="C5" s="295"/>
      <c r="D5" s="295"/>
    </row>
    <row r="6" spans="1:7">
      <c r="A6" s="295" t="s">
        <v>55</v>
      </c>
      <c r="B6" s="295"/>
      <c r="C6" s="295"/>
      <c r="D6" s="295"/>
    </row>
    <row r="7" spans="1:7">
      <c r="A7" s="378"/>
      <c r="B7" s="378"/>
      <c r="C7" s="378"/>
      <c r="D7" s="378"/>
      <c r="E7" s="27"/>
    </row>
    <row r="8" spans="1:7" ht="24" customHeight="1">
      <c r="A8" s="122" t="s">
        <v>10</v>
      </c>
      <c r="B8" s="122" t="s">
        <v>11</v>
      </c>
      <c r="C8" s="124" t="s">
        <v>13</v>
      </c>
      <c r="D8" s="124" t="s">
        <v>28</v>
      </c>
      <c r="E8" s="18"/>
    </row>
    <row r="9" spans="1:7" ht="18" customHeight="1">
      <c r="A9" s="58"/>
      <c r="B9" s="66"/>
      <c r="C9" s="84"/>
      <c r="D9" s="85"/>
      <c r="E9" s="31"/>
    </row>
    <row r="10" spans="1:7">
      <c r="A10" s="58"/>
      <c r="B10" s="379" t="s">
        <v>418</v>
      </c>
      <c r="C10" s="379"/>
      <c r="D10" s="85"/>
    </row>
    <row r="11" spans="1:7">
      <c r="A11" s="90"/>
      <c r="B11" s="379"/>
      <c r="C11" s="379"/>
      <c r="D11" s="85"/>
    </row>
    <row r="12" spans="1:7">
      <c r="A12" s="58"/>
      <c r="B12" s="66"/>
      <c r="C12" s="84"/>
      <c r="D12" s="85"/>
    </row>
    <row r="13" spans="1:7">
      <c r="A13" s="58"/>
      <c r="B13" s="91" t="s">
        <v>31</v>
      </c>
      <c r="C13" s="67">
        <f>SUM(C9:C12)</f>
        <v>0</v>
      </c>
      <c r="D13" s="81">
        <f>SUM(D9:D12)</f>
        <v>0</v>
      </c>
    </row>
    <row r="14" spans="1:7">
      <c r="A14" s="11"/>
      <c r="B14" s="12"/>
      <c r="C14" s="8"/>
      <c r="D14" s="8"/>
      <c r="E14" s="8"/>
      <c r="F14" s="14"/>
      <c r="G14" s="11"/>
    </row>
    <row r="15" spans="1:7" customFormat="1">
      <c r="B15" s="140"/>
      <c r="C15" s="140"/>
      <c r="D15" s="140"/>
      <c r="G15" s="140"/>
    </row>
    <row r="16" spans="1:7" customFormat="1"/>
    <row r="17" spans="1:14" s="141" customFormat="1" ht="12"/>
    <row r="18" spans="1:14" s="141" customFormat="1" ht="12"/>
    <row r="19" spans="1:14" s="141" customFormat="1" ht="12"/>
    <row r="20" spans="1:14" s="141" customFormat="1" ht="12"/>
    <row r="21" spans="1:14" s="141" customFormat="1" ht="12"/>
    <row r="22" spans="1:14" s="141" customFormat="1" ht="12"/>
    <row r="23" spans="1:14" s="141" customFormat="1" ht="12"/>
    <row r="24" spans="1:14" s="147" customFormat="1">
      <c r="A24" s="142"/>
      <c r="B24" s="143"/>
      <c r="C24" s="143"/>
      <c r="D24" s="143"/>
      <c r="E24" s="143"/>
      <c r="F24" s="143"/>
      <c r="G24" s="143"/>
      <c r="H24" s="143"/>
      <c r="I24" s="143"/>
      <c r="J24" s="143"/>
      <c r="K24" s="144"/>
      <c r="L24" s="145"/>
      <c r="M24" s="146"/>
      <c r="N24" s="142"/>
    </row>
    <row r="25" spans="1:14">
      <c r="A25" s="15"/>
      <c r="B25" s="32"/>
      <c r="C25" s="33"/>
      <c r="D25" s="34"/>
    </row>
    <row r="26" spans="1:14" ht="15" customHeight="1">
      <c r="A26" s="315" t="s">
        <v>32</v>
      </c>
      <c r="B26" s="316"/>
      <c r="C26" s="316"/>
      <c r="D26" s="317"/>
      <c r="E26" s="35"/>
    </row>
    <row r="27" spans="1:14">
      <c r="A27" s="380" t="s">
        <v>135</v>
      </c>
      <c r="B27" s="381"/>
      <c r="C27" s="381"/>
      <c r="D27" s="382"/>
      <c r="E27" s="36"/>
    </row>
    <row r="28" spans="1:14">
      <c r="A28" s="318" t="s">
        <v>136</v>
      </c>
      <c r="B28" s="319"/>
      <c r="C28" s="319"/>
      <c r="D28" s="320"/>
      <c r="E28" s="36"/>
    </row>
    <row r="29" spans="1:14" ht="15" customHeight="1">
      <c r="A29" s="383" t="s">
        <v>144</v>
      </c>
      <c r="B29" s="384"/>
      <c r="C29" s="384"/>
      <c r="D29" s="385"/>
      <c r="E29" s="37"/>
    </row>
    <row r="30" spans="1:14">
      <c r="A30" s="307" t="s">
        <v>145</v>
      </c>
      <c r="B30" s="308"/>
      <c r="C30" s="308"/>
      <c r="D30" s="309"/>
      <c r="E30" s="38"/>
    </row>
    <row r="38" ht="15.75" customHeight="1"/>
    <row r="41" ht="15" customHeight="1"/>
  </sheetData>
  <protectedRanges>
    <protectedRange sqref="E8" name="Rango1_1"/>
    <protectedRange sqref="B9:D9 B12:D13 B25:D25 D10:D11" name="Rango1"/>
    <protectedRange sqref="C11" name="Rango1_3"/>
    <protectedRange sqref="B11" name="Rango1_2_1"/>
    <protectedRange sqref="C10" name="Rango1_2_1_1"/>
  </protectedRanges>
  <mergeCells count="12">
    <mergeCell ref="A30:D30"/>
    <mergeCell ref="A7:D7"/>
    <mergeCell ref="A2:D2"/>
    <mergeCell ref="A3:D3"/>
    <mergeCell ref="A4:D4"/>
    <mergeCell ref="A5:D5"/>
    <mergeCell ref="A6:D6"/>
    <mergeCell ref="B10:C11"/>
    <mergeCell ref="A26:D26"/>
    <mergeCell ref="A27:D27"/>
    <mergeCell ref="A28:D28"/>
    <mergeCell ref="A29:D29"/>
  </mergeCells>
  <pageMargins left="1.299212598425197" right="0.70866141732283472" top="0.74803149606299213" bottom="0.74803149606299213" header="0.31496062992125984" footer="0.31496062992125984"/>
  <pageSetup orientation="landscape" r:id="rId1"/>
  <colBreaks count="1" manualBreakCount="1">
    <brk id="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8"/>
  <sheetViews>
    <sheetView view="pageBreakPreview" zoomScaleNormal="100" zoomScaleSheetLayoutView="100" workbookViewId="0">
      <selection activeCell="E10" sqref="E10"/>
    </sheetView>
  </sheetViews>
  <sheetFormatPr baseColWidth="10" defaultColWidth="11.42578125" defaultRowHeight="15"/>
  <cols>
    <col min="1" max="1" width="12.7109375" style="4" customWidth="1"/>
    <col min="2" max="2" width="28.7109375" style="4" customWidth="1"/>
    <col min="3" max="3" width="14.5703125" style="4" customWidth="1"/>
    <col min="4" max="4" width="15.85546875" style="4" customWidth="1"/>
    <col min="5" max="5" width="18.7109375" style="4" customWidth="1"/>
    <col min="6" max="7" width="14" style="4" customWidth="1"/>
    <col min="8" max="16384" width="11.42578125" style="4"/>
  </cols>
  <sheetData>
    <row r="1" spans="1:7">
      <c r="A1" s="1"/>
      <c r="B1" s="1"/>
      <c r="C1" s="1"/>
      <c r="D1" s="1"/>
      <c r="E1" s="2"/>
      <c r="F1" s="1"/>
      <c r="G1" s="3" t="s">
        <v>56</v>
      </c>
    </row>
    <row r="2" spans="1:7">
      <c r="A2" s="285" t="s">
        <v>177</v>
      </c>
      <c r="B2" s="285"/>
      <c r="C2" s="285"/>
      <c r="D2" s="285"/>
      <c r="E2" s="285"/>
      <c r="F2" s="285"/>
      <c r="G2" s="285"/>
    </row>
    <row r="3" spans="1:7" ht="15.75" customHeight="1">
      <c r="A3" s="285" t="s">
        <v>7</v>
      </c>
      <c r="B3" s="285"/>
      <c r="C3" s="285"/>
      <c r="D3" s="285"/>
      <c r="E3" s="285"/>
      <c r="F3" s="285"/>
      <c r="G3" s="285"/>
    </row>
    <row r="4" spans="1:7">
      <c r="A4" s="285" t="s">
        <v>8</v>
      </c>
      <c r="B4" s="285"/>
      <c r="C4" s="285"/>
      <c r="D4" s="285"/>
      <c r="E4" s="285"/>
      <c r="F4" s="285"/>
      <c r="G4" s="285"/>
    </row>
    <row r="5" spans="1:7">
      <c r="A5" s="295" t="s">
        <v>57</v>
      </c>
      <c r="B5" s="295"/>
      <c r="C5" s="295"/>
      <c r="D5" s="295"/>
      <c r="E5" s="295"/>
      <c r="F5" s="295"/>
      <c r="G5" s="295"/>
    </row>
    <row r="6" spans="1:7">
      <c r="A6" s="138"/>
      <c r="B6" s="138"/>
      <c r="C6" s="138"/>
      <c r="D6" s="138"/>
      <c r="E6" s="138"/>
      <c r="F6" s="1"/>
      <c r="G6" s="1"/>
    </row>
    <row r="7" spans="1:7">
      <c r="A7" s="78" t="s">
        <v>58</v>
      </c>
      <c r="B7" s="78"/>
      <c r="C7" s="92"/>
      <c r="D7" s="93"/>
      <c r="E7" s="93"/>
      <c r="F7" s="65"/>
      <c r="G7" s="65"/>
    </row>
    <row r="8" spans="1:7">
      <c r="A8" s="299" t="s">
        <v>10</v>
      </c>
      <c r="B8" s="299" t="s">
        <v>11</v>
      </c>
      <c r="C8" s="301" t="s">
        <v>13</v>
      </c>
      <c r="D8" s="301" t="s">
        <v>59</v>
      </c>
      <c r="E8" s="301" t="s">
        <v>28</v>
      </c>
      <c r="F8" s="303" t="s">
        <v>60</v>
      </c>
      <c r="G8" s="303"/>
    </row>
    <row r="9" spans="1:7">
      <c r="A9" s="300"/>
      <c r="B9" s="386"/>
      <c r="C9" s="302"/>
      <c r="D9" s="302"/>
      <c r="E9" s="302"/>
      <c r="F9" s="125" t="s">
        <v>61</v>
      </c>
      <c r="G9" s="125" t="s">
        <v>62</v>
      </c>
    </row>
    <row r="10" spans="1:7" ht="48">
      <c r="A10" s="165">
        <v>2250</v>
      </c>
      <c r="B10" s="166" t="s">
        <v>252</v>
      </c>
      <c r="C10" s="167">
        <f>+C11</f>
        <v>144548.78</v>
      </c>
      <c r="D10" s="167" t="s">
        <v>253</v>
      </c>
      <c r="E10" s="168"/>
      <c r="F10" s="165"/>
      <c r="G10" s="167">
        <f>+G11</f>
        <v>144548.78</v>
      </c>
    </row>
    <row r="11" spans="1:7" ht="24">
      <c r="A11" s="162">
        <v>2251</v>
      </c>
      <c r="B11" s="169" t="s">
        <v>254</v>
      </c>
      <c r="C11" s="170">
        <v>144548.78</v>
      </c>
      <c r="D11" s="171" t="s">
        <v>253</v>
      </c>
      <c r="E11" s="171" t="s">
        <v>255</v>
      </c>
      <c r="F11" s="58"/>
      <c r="G11" s="170">
        <v>144548.78</v>
      </c>
    </row>
    <row r="12" spans="1:7">
      <c r="A12" s="162" t="s">
        <v>256</v>
      </c>
      <c r="B12" s="169" t="s">
        <v>257</v>
      </c>
      <c r="C12" s="170">
        <v>144548.78</v>
      </c>
      <c r="D12" s="171" t="s">
        <v>253</v>
      </c>
      <c r="E12" s="171" t="s">
        <v>255</v>
      </c>
      <c r="F12" s="58"/>
      <c r="G12" s="170">
        <f>+G11</f>
        <v>144548.78</v>
      </c>
    </row>
    <row r="13" spans="1:7">
      <c r="A13" s="58"/>
      <c r="B13" s="82" t="s">
        <v>6</v>
      </c>
      <c r="C13" s="86">
        <f>+C10</f>
        <v>144548.78</v>
      </c>
      <c r="D13" s="81"/>
      <c r="E13" s="81"/>
      <c r="F13" s="58"/>
      <c r="G13" s="58"/>
    </row>
    <row r="14" spans="1:7">
      <c r="A14" s="136"/>
      <c r="B14" s="136"/>
      <c r="C14" s="136"/>
      <c r="D14" s="136"/>
      <c r="G14" s="11"/>
    </row>
    <row r="15" spans="1:7">
      <c r="A15" s="11"/>
      <c r="B15" s="12"/>
      <c r="C15" s="8"/>
      <c r="D15" s="8"/>
      <c r="E15" s="8"/>
      <c r="F15" s="14"/>
      <c r="G15" s="11"/>
    </row>
    <row r="16" spans="1:7" customFormat="1">
      <c r="B16" s="140"/>
      <c r="C16" s="140"/>
      <c r="D16" s="140"/>
      <c r="G16" s="140"/>
    </row>
    <row r="17" spans="1:14" customFormat="1"/>
    <row r="18" spans="1:14" s="141" customFormat="1" ht="12"/>
    <row r="19" spans="1:14" s="141" customFormat="1" ht="12"/>
    <row r="20" spans="1:14" s="141" customFormat="1" ht="12"/>
    <row r="21" spans="1:14" s="147" customFormat="1">
      <c r="A21" s="142"/>
      <c r="B21" s="143"/>
      <c r="C21" s="143"/>
      <c r="D21" s="143"/>
      <c r="E21" s="143"/>
      <c r="F21" s="143"/>
      <c r="G21" s="143"/>
      <c r="H21" s="143"/>
      <c r="I21" s="143"/>
      <c r="J21" s="143"/>
      <c r="K21" s="144"/>
      <c r="L21" s="145"/>
      <c r="M21" s="146"/>
      <c r="N21" s="142"/>
    </row>
    <row r="22" spans="1:14">
      <c r="A22" s="315" t="s">
        <v>32</v>
      </c>
      <c r="B22" s="316"/>
      <c r="C22" s="316"/>
      <c r="D22" s="316"/>
      <c r="E22" s="316"/>
      <c r="F22" s="316"/>
      <c r="G22" s="317"/>
    </row>
    <row r="23" spans="1:14">
      <c r="A23" s="380" t="s">
        <v>135</v>
      </c>
      <c r="B23" s="381"/>
      <c r="C23" s="381"/>
      <c r="D23" s="381"/>
      <c r="E23" s="381"/>
      <c r="F23" s="381"/>
      <c r="G23" s="382"/>
    </row>
    <row r="24" spans="1:14">
      <c r="A24" s="318" t="s">
        <v>136</v>
      </c>
      <c r="B24" s="319"/>
      <c r="C24" s="319"/>
      <c r="D24" s="319"/>
      <c r="E24" s="319"/>
      <c r="F24" s="319"/>
      <c r="G24" s="320"/>
    </row>
    <row r="25" spans="1:14">
      <c r="A25" s="318" t="s">
        <v>146</v>
      </c>
      <c r="B25" s="319"/>
      <c r="C25" s="319"/>
      <c r="D25" s="319"/>
      <c r="E25" s="319"/>
      <c r="F25" s="319"/>
      <c r="G25" s="320"/>
    </row>
    <row r="26" spans="1:14">
      <c r="A26" s="387" t="s">
        <v>147</v>
      </c>
      <c r="B26" s="388"/>
      <c r="C26" s="388"/>
      <c r="D26" s="388"/>
      <c r="E26" s="388"/>
      <c r="F26" s="388"/>
      <c r="G26" s="389"/>
    </row>
    <row r="27" spans="1:14">
      <c r="A27" s="307" t="s">
        <v>145</v>
      </c>
      <c r="B27" s="308"/>
      <c r="C27" s="308"/>
      <c r="D27" s="308"/>
      <c r="E27" s="308"/>
      <c r="F27" s="308"/>
      <c r="G27" s="309"/>
    </row>
    <row r="28" spans="1:14" ht="16.5">
      <c r="A28" s="39"/>
      <c r="B28" s="39"/>
      <c r="C28" s="39"/>
      <c r="D28" s="39"/>
      <c r="E28" s="39"/>
      <c r="F28" s="39"/>
      <c r="G28" s="39"/>
    </row>
  </sheetData>
  <protectedRanges>
    <protectedRange sqref="C7:D7 B9:D9 B13:D13" name="Rango1_1"/>
    <protectedRange sqref="F9" name="Rango1_1_1"/>
    <protectedRange sqref="B10:D12 G10:G12" name="Rango1_1_2_1"/>
  </protectedRanges>
  <mergeCells count="16">
    <mergeCell ref="A3:G3"/>
    <mergeCell ref="A4:G4"/>
    <mergeCell ref="A5:G5"/>
    <mergeCell ref="A2:G2"/>
    <mergeCell ref="A26:G26"/>
    <mergeCell ref="A27:G27"/>
    <mergeCell ref="F8:G8"/>
    <mergeCell ref="A22:G22"/>
    <mergeCell ref="A23:G23"/>
    <mergeCell ref="A24:G24"/>
    <mergeCell ref="A25:G25"/>
    <mergeCell ref="A8:A9"/>
    <mergeCell ref="B8:B9"/>
    <mergeCell ref="C8:C9"/>
    <mergeCell ref="D8:D9"/>
    <mergeCell ref="E8:E9"/>
  </mergeCells>
  <pageMargins left="1.299212598425197" right="0.70866141732283472" top="0.74803149606299213" bottom="0.74803149606299213" header="0.31496062992125984" footer="0.31496062992125984"/>
  <pageSetup scale="96"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25"/>
  <sheetViews>
    <sheetView view="pageBreakPreview" zoomScale="90" zoomScaleNormal="100" zoomScaleSheetLayoutView="90" workbookViewId="0">
      <selection activeCell="A21" sqref="A21:F21"/>
    </sheetView>
  </sheetViews>
  <sheetFormatPr baseColWidth="10" defaultColWidth="11.42578125" defaultRowHeight="15"/>
  <cols>
    <col min="1" max="1" width="15.5703125" style="4" customWidth="1"/>
    <col min="2" max="2" width="41.85546875" style="4" customWidth="1"/>
    <col min="3" max="3" width="20.28515625" style="4" customWidth="1"/>
    <col min="4" max="4" width="16.7109375" style="4" customWidth="1"/>
    <col min="5" max="5" width="19" style="4" customWidth="1"/>
    <col min="6" max="6" width="20.28515625" style="4" customWidth="1"/>
    <col min="7" max="16384" width="11.42578125" style="4"/>
  </cols>
  <sheetData>
    <row r="1" spans="1:7">
      <c r="A1" s="1"/>
      <c r="B1" s="1"/>
      <c r="C1" s="1"/>
      <c r="D1" s="1"/>
      <c r="E1" s="1"/>
      <c r="F1" s="3" t="s">
        <v>63</v>
      </c>
    </row>
    <row r="2" spans="1:7">
      <c r="A2" s="285" t="s">
        <v>177</v>
      </c>
      <c r="B2" s="285"/>
      <c r="C2" s="285"/>
      <c r="D2" s="285"/>
      <c r="E2" s="285"/>
      <c r="F2" s="285"/>
    </row>
    <row r="3" spans="1:7" ht="15.75" customHeight="1">
      <c r="A3" s="285" t="s">
        <v>7</v>
      </c>
      <c r="B3" s="285"/>
      <c r="C3" s="285"/>
      <c r="D3" s="285"/>
      <c r="E3" s="285"/>
      <c r="F3" s="285"/>
    </row>
    <row r="4" spans="1:7">
      <c r="A4" s="285" t="s">
        <v>8</v>
      </c>
      <c r="B4" s="285"/>
      <c r="C4" s="285"/>
      <c r="D4" s="285"/>
      <c r="E4" s="285"/>
      <c r="F4" s="285"/>
    </row>
    <row r="5" spans="1:7">
      <c r="A5" s="295" t="s">
        <v>57</v>
      </c>
      <c r="B5" s="295"/>
      <c r="C5" s="295"/>
      <c r="D5" s="295"/>
      <c r="E5" s="295"/>
      <c r="F5" s="295"/>
    </row>
    <row r="6" spans="1:7">
      <c r="A6" s="296" t="s">
        <v>169</v>
      </c>
      <c r="B6" s="296"/>
      <c r="C6" s="94"/>
      <c r="D6" s="78"/>
      <c r="E6" s="78"/>
      <c r="F6" s="78"/>
    </row>
    <row r="7" spans="1:7" ht="21.75" customHeight="1">
      <c r="A7" s="122" t="s">
        <v>10</v>
      </c>
      <c r="B7" s="123" t="s">
        <v>11</v>
      </c>
      <c r="C7" s="124" t="s">
        <v>12</v>
      </c>
      <c r="D7" s="124" t="s">
        <v>13</v>
      </c>
      <c r="E7" s="124" t="s">
        <v>59</v>
      </c>
      <c r="F7" s="124" t="s">
        <v>28</v>
      </c>
    </row>
    <row r="8" spans="1:7">
      <c r="A8" s="58"/>
      <c r="B8" s="59"/>
      <c r="C8" s="81"/>
      <c r="D8" s="67"/>
      <c r="E8" s="81"/>
      <c r="F8" s="81"/>
    </row>
    <row r="9" spans="1:7" ht="20.25" customHeight="1">
      <c r="A9" s="58"/>
      <c r="B9" s="390" t="s">
        <v>419</v>
      </c>
      <c r="C9" s="391"/>
      <c r="D9" s="391"/>
      <c r="E9" s="392"/>
      <c r="F9" s="81"/>
    </row>
    <row r="10" spans="1:7">
      <c r="A10" s="58"/>
      <c r="B10" s="390"/>
      <c r="C10" s="391"/>
      <c r="D10" s="391"/>
      <c r="E10" s="392"/>
      <c r="F10" s="81"/>
    </row>
    <row r="11" spans="1:7">
      <c r="A11" s="58"/>
      <c r="B11" s="82" t="s">
        <v>6</v>
      </c>
      <c r="C11" s="81"/>
      <c r="D11" s="67">
        <f>SUM(D8:D10)</f>
        <v>0</v>
      </c>
      <c r="E11" s="81"/>
      <c r="F11" s="81"/>
    </row>
    <row r="12" spans="1:7">
      <c r="A12" s="136"/>
      <c r="B12" s="136"/>
      <c r="C12" s="136"/>
      <c r="D12" s="136"/>
      <c r="G12" s="11"/>
    </row>
    <row r="13" spans="1:7">
      <c r="A13" s="11"/>
      <c r="B13" s="12"/>
      <c r="C13" s="8"/>
      <c r="D13" s="8"/>
      <c r="E13" s="8"/>
      <c r="F13" s="14"/>
      <c r="G13" s="11"/>
    </row>
    <row r="14" spans="1:7" customFormat="1">
      <c r="B14" s="140"/>
      <c r="C14" s="140"/>
      <c r="D14" s="140"/>
      <c r="G14" s="140"/>
    </row>
    <row r="15" spans="1:7" customFormat="1"/>
    <row r="16" spans="1:7" s="141" customFormat="1" ht="12"/>
    <row r="17" spans="1:14" s="141" customFormat="1" ht="12"/>
    <row r="18" spans="1:14" s="141" customFormat="1" ht="12"/>
    <row r="19" spans="1:14" s="147" customFormat="1">
      <c r="A19" s="142"/>
      <c r="B19" s="143"/>
      <c r="C19" s="143"/>
      <c r="D19" s="143"/>
      <c r="E19" s="143"/>
      <c r="F19" s="143"/>
      <c r="G19" s="143"/>
      <c r="H19" s="143"/>
      <c r="I19" s="143"/>
      <c r="J19" s="143"/>
      <c r="K19" s="144"/>
      <c r="L19" s="145"/>
      <c r="M19" s="146"/>
      <c r="N19" s="142"/>
    </row>
    <row r="20" spans="1:14">
      <c r="A20" s="290" t="s">
        <v>135</v>
      </c>
      <c r="B20" s="291"/>
      <c r="C20" s="291"/>
      <c r="D20" s="291"/>
      <c r="E20" s="291"/>
      <c r="F20" s="337"/>
    </row>
    <row r="21" spans="1:14">
      <c r="A21" s="290" t="s">
        <v>136</v>
      </c>
      <c r="B21" s="291"/>
      <c r="C21" s="291"/>
      <c r="D21" s="291"/>
      <c r="E21" s="291"/>
      <c r="F21" s="337"/>
    </row>
    <row r="22" spans="1:14">
      <c r="A22" s="321" t="s">
        <v>168</v>
      </c>
      <c r="B22" s="322"/>
      <c r="C22" s="322"/>
      <c r="D22" s="322"/>
      <c r="E22" s="322"/>
      <c r="F22" s="323"/>
    </row>
    <row r="23" spans="1:14">
      <c r="A23" s="290" t="s">
        <v>146</v>
      </c>
      <c r="B23" s="291"/>
      <c r="C23" s="291"/>
      <c r="D23" s="291"/>
      <c r="E23" s="291"/>
      <c r="F23" s="337"/>
    </row>
    <row r="24" spans="1:14">
      <c r="A24" s="341" t="s">
        <v>147</v>
      </c>
      <c r="B24" s="342"/>
      <c r="C24" s="342"/>
      <c r="D24" s="342"/>
      <c r="E24" s="342"/>
      <c r="F24" s="343"/>
    </row>
    <row r="25" spans="1:14">
      <c r="A25" s="393" t="s">
        <v>145</v>
      </c>
      <c r="B25" s="394"/>
      <c r="C25" s="394"/>
      <c r="D25" s="394"/>
      <c r="E25" s="394"/>
      <c r="F25" s="395"/>
    </row>
  </sheetData>
  <protectedRanges>
    <protectedRange sqref="B8:E8 B11:E11 E9 D10:E10" name="Rango1_1"/>
    <protectedRange sqref="D9" name="Rango1_1_1"/>
    <protectedRange sqref="C10" name="Rango1_3"/>
    <protectedRange sqref="B10" name="Rango1_2_1"/>
    <protectedRange sqref="C9" name="Rango1_2_1_1"/>
  </protectedRanges>
  <mergeCells count="12">
    <mergeCell ref="B9:E10"/>
    <mergeCell ref="A25:F25"/>
    <mergeCell ref="A20:F20"/>
    <mergeCell ref="A21:F21"/>
    <mergeCell ref="A22:F22"/>
    <mergeCell ref="A23:F23"/>
    <mergeCell ref="A24:F24"/>
    <mergeCell ref="A2:F2"/>
    <mergeCell ref="A3:F3"/>
    <mergeCell ref="A4:F4"/>
    <mergeCell ref="A5:F5"/>
    <mergeCell ref="A6:B6"/>
  </mergeCells>
  <printOptions horizontalCentered="1"/>
  <pageMargins left="0.31496062992125984" right="0.31496062992125984" top="0.35433070866141736" bottom="0.35433070866141736" header="0" footer="0"/>
  <pageSetup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17</vt:i4>
      </vt:variant>
    </vt:vector>
  </HeadingPairs>
  <TitlesOfParts>
    <vt:vector size="34" baseType="lpstr">
      <vt:lpstr>IC-8</vt:lpstr>
      <vt:lpstr>IC-9</vt:lpstr>
      <vt:lpstr>IC-10</vt:lpstr>
      <vt:lpstr>IC-11</vt:lpstr>
      <vt:lpstr>IC-12</vt:lpstr>
      <vt:lpstr>IC-13</vt:lpstr>
      <vt:lpstr>IC-14</vt:lpstr>
      <vt:lpstr>IC-15</vt:lpstr>
      <vt:lpstr>IC-16</vt:lpstr>
      <vt:lpstr>IC-17</vt:lpstr>
      <vt:lpstr>IC-18</vt:lpstr>
      <vt:lpstr>IC-19</vt:lpstr>
      <vt:lpstr>IC-20</vt:lpstr>
      <vt:lpstr>IC-21</vt:lpstr>
      <vt:lpstr>IC-22</vt:lpstr>
      <vt:lpstr>IC-23</vt:lpstr>
      <vt:lpstr>IC-24</vt:lpstr>
      <vt:lpstr>'IC-24'!_Hlk2244311</vt:lpstr>
      <vt:lpstr>'IC-24'!_Hlk5795632</vt:lpstr>
      <vt:lpstr>'IC-24'!_Hlk67303042</vt:lpstr>
      <vt:lpstr>'IC-24'!_Hlk67303246</vt:lpstr>
      <vt:lpstr>'IC-24'!_Hlk67303606</vt:lpstr>
      <vt:lpstr>'IC-10'!Área_de_impresión</vt:lpstr>
      <vt:lpstr>'IC-11'!Área_de_impresión</vt:lpstr>
      <vt:lpstr>'IC-13'!Área_de_impresión</vt:lpstr>
      <vt:lpstr>'IC-14'!Área_de_impresión</vt:lpstr>
      <vt:lpstr>'IC-16'!Área_de_impresión</vt:lpstr>
      <vt:lpstr>'IC-17'!Área_de_impresión</vt:lpstr>
      <vt:lpstr>'IC-18'!Área_de_impresión</vt:lpstr>
      <vt:lpstr>'IC-19'!Área_de_impresión</vt:lpstr>
      <vt:lpstr>'IC-22'!Área_de_impresión</vt:lpstr>
      <vt:lpstr>'IC-23'!Área_de_impresión</vt:lpstr>
      <vt:lpstr>'IC-9'!Área_de_impresión</vt:lpstr>
      <vt:lpstr>'IC-24'!OLE_LINK1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Amairany de Jesús Rodríguez Castorena</dc:creator>
  <cp:lastModifiedBy>SERGIO</cp:lastModifiedBy>
  <cp:lastPrinted>2021-08-20T18:05:32Z</cp:lastPrinted>
  <dcterms:created xsi:type="dcterms:W3CDTF">2018-10-31T19:27:45Z</dcterms:created>
  <dcterms:modified xsi:type="dcterms:W3CDTF">2021-09-02T20:50:11Z</dcterms:modified>
</cp:coreProperties>
</file>