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2. IC\"/>
    </mc:Choice>
  </mc:AlternateContent>
  <xr:revisionPtr revIDLastSave="0" documentId="13_ncr:1_{C25AA0F2-B6AB-45FB-939F-EF630C41A8C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C-5" sheetId="48" r:id="rId1"/>
  </sheets>
  <definedNames>
    <definedName name="_xlnm.Print_Area" localSheetId="0">'IC-5'!$A$1:$H$70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48" l="1"/>
  <c r="H61" i="48"/>
  <c r="G54" i="48"/>
  <c r="G49" i="48"/>
  <c r="G48" i="48" s="1"/>
  <c r="G58" i="48" s="1"/>
  <c r="H49" i="48"/>
  <c r="H48" i="48" s="1"/>
  <c r="H58" i="48" s="1"/>
  <c r="H9" i="48"/>
  <c r="H36" i="48" s="1"/>
  <c r="G9" i="48"/>
  <c r="H42" i="48"/>
  <c r="H38" i="48"/>
  <c r="G38" i="48"/>
  <c r="G19" i="48"/>
  <c r="G36" i="48" s="1"/>
  <c r="G59" i="48" s="1"/>
  <c r="H19" i="48"/>
  <c r="G46" i="48" l="1"/>
  <c r="H46" i="48"/>
  <c r="H59" i="48" s="1"/>
  <c r="G61" i="48" l="1"/>
</calcChain>
</file>

<file path=xl/sharedStrings.xml><?xml version="1.0" encoding="utf-8"?>
<sst xmlns="http://schemas.openxmlformats.org/spreadsheetml/2006/main" count="61" uniqueCount="53">
  <si>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</si>
  <si>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</si>
  <si>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</si>
  <si>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</si>
  <si>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</si>
  <si>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</si>
  <si>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</si>
  <si>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</si>
  <si>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</si>
  <si>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</si>
  <si>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</si>
  <si>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</si>
  <si>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</si>
  <si>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</si>
  <si>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</si>
  <si>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</si>
  <si>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</si>
  <si>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</si>
  <si>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</si>
  <si>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</si>
  <si>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</si>
  <si>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</si>
  <si>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</si>
  <si>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</si>
  <si>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</si>
  <si>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</si>
  <si>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</si>
  <si>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</si>
  <si>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</si>
  <si>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</si>
  <si>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</si>
  <si>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</si>
  <si>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</si>
  <si>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</si>
  <si>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</si>
  <si>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</si>
  <si>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</si>
  <si>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</si>
  <si>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</si>
  <si>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</si>
  <si>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</si>
  <si>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</si>
  <si>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</si>
  <si>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</si>
  <si>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</si>
  <si>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</si>
  <si>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</si>
  <si>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</si>
  <si>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Formato IC-5</t>
  </si>
  <si>
    <t>Bajo protesta de decir verdad declaramos que los Estados Financieros y sus notas, son razonablemente correctos y son responsabilidad del emisor.</t>
  </si>
  <si>
    <t>TRIBUNAL DE JUSTICIA ADMINISTRATIVA DEL ESTADO DE GUERRERO</t>
  </si>
  <si>
    <t>Del 01 de enero al 30 de junio de 2021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</si>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</sst>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* #,##0_-;\-* #,##0_-;_-* &quot;-&quot;??_-;_-@_-"/>
    <numFmt numFmtId="167" formatCode="#,##0.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8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164" fontId="3" fillId="2" borderId="9" xfId="3" applyNumberFormat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vertical="top"/>
    </xf>
    <xf numFmtId="0" fontId="3" fillId="3" borderId="0" xfId="1" applyFont="1" applyFill="1" applyBorder="1" applyAlignment="1">
      <alignment vertical="top"/>
    </xf>
    <xf numFmtId="0" fontId="4" fillId="3" borderId="0" xfId="2" applyFont="1" applyFill="1" applyBorder="1"/>
    <xf numFmtId="0" fontId="4" fillId="3" borderId="5" xfId="2" applyFont="1" applyFill="1" applyBorder="1"/>
    <xf numFmtId="3" fontId="5" fillId="3" borderId="0" xfId="1" applyNumberFormat="1" applyFont="1" applyFill="1" applyBorder="1" applyAlignment="1">
      <alignment vertical="top"/>
    </xf>
    <xf numFmtId="3" fontId="3" fillId="3" borderId="0" xfId="1" applyNumberFormat="1" applyFont="1" applyFill="1" applyBorder="1" applyAlignment="1">
      <alignment vertical="top"/>
    </xf>
    <xf numFmtId="0" fontId="4" fillId="3" borderId="4" xfId="2" applyFont="1" applyFill="1" applyBorder="1" applyAlignment="1">
      <alignment horizontal="left" vertical="top" wrapText="1"/>
    </xf>
    <xf numFmtId="3" fontId="3" fillId="3" borderId="0" xfId="1" applyNumberFormat="1" applyFont="1" applyFill="1" applyBorder="1" applyAlignment="1">
      <alignment horizontal="right" vertical="top" wrapText="1"/>
    </xf>
    <xf numFmtId="0" fontId="4" fillId="3" borderId="4" xfId="2" applyFont="1" applyFill="1" applyBorder="1" applyAlignment="1"/>
    <xf numFmtId="0" fontId="4" fillId="3" borderId="0" xfId="2" applyFont="1" applyFill="1" applyBorder="1" applyAlignment="1"/>
    <xf numFmtId="0" fontId="5" fillId="3" borderId="4" xfId="2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4" fillId="3" borderId="0" xfId="2" applyFont="1" applyFill="1" applyBorder="1" applyAlignment="1" applyProtection="1">
      <alignment horizontal="center"/>
      <protection locked="0"/>
    </xf>
    <xf numFmtId="0" fontId="3" fillId="3" borderId="4" xfId="2" applyFont="1" applyFill="1" applyBorder="1" applyAlignment="1">
      <alignment horizontal="right" vertical="top"/>
    </xf>
    <xf numFmtId="0" fontId="5" fillId="3" borderId="4" xfId="2" applyFont="1" applyFill="1" applyBorder="1" applyAlignment="1">
      <alignment horizontal="right"/>
    </xf>
    <xf numFmtId="164" fontId="3" fillId="2" borderId="10" xfId="3" applyNumberFormat="1" applyFont="1" applyFill="1" applyBorder="1" applyAlignment="1">
      <alignment horizontal="center" vertical="center"/>
    </xf>
    <xf numFmtId="0" fontId="4" fillId="3" borderId="3" xfId="2" applyFont="1" applyFill="1" applyBorder="1"/>
    <xf numFmtId="3" fontId="5" fillId="3" borderId="5" xfId="1" applyNumberFormat="1" applyFont="1" applyFill="1" applyBorder="1" applyAlignment="1">
      <alignment vertical="top"/>
    </xf>
    <xf numFmtId="3" fontId="3" fillId="3" borderId="5" xfId="1" applyNumberFormat="1" applyFont="1" applyFill="1" applyBorder="1" applyAlignment="1">
      <alignment vertical="top"/>
    </xf>
    <xf numFmtId="3" fontId="3" fillId="3" borderId="5" xfId="1" applyNumberFormat="1" applyFont="1" applyFill="1" applyBorder="1" applyAlignment="1">
      <alignment horizontal="right" vertical="top" wrapText="1"/>
    </xf>
    <xf numFmtId="0" fontId="3" fillId="3" borderId="0" xfId="1" applyFont="1" applyFill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0" borderId="0" xfId="12"/>
    <xf numFmtId="0" fontId="2" fillId="0" borderId="0" xfId="12" applyAlignment="1">
      <alignment horizontal="center"/>
    </xf>
    <xf numFmtId="3" fontId="5" fillId="4" borderId="0" xfId="1" applyNumberFormat="1" applyFont="1" applyFill="1" applyAlignment="1" applyProtection="1">
      <alignment vertical="top"/>
      <protection locked="0"/>
    </xf>
    <xf numFmtId="3" fontId="5" fillId="4" borderId="0" xfId="1" applyNumberFormat="1" applyFont="1" applyFill="1" applyBorder="1" applyAlignment="1" applyProtection="1">
      <alignment vertical="top"/>
      <protection locked="0"/>
    </xf>
    <xf numFmtId="3" fontId="5" fillId="4" borderId="5" xfId="1" applyNumberFormat="1" applyFont="1" applyFill="1" applyBorder="1" applyAlignment="1" applyProtection="1">
      <alignment vertical="top"/>
      <protection locked="0"/>
    </xf>
    <xf numFmtId="3" fontId="3" fillId="4" borderId="0" xfId="1" applyNumberFormat="1" applyFont="1" applyFill="1" applyAlignment="1">
      <alignment vertical="top"/>
    </xf>
    <xf numFmtId="3" fontId="3" fillId="4" borderId="0" xfId="1" applyNumberFormat="1" applyFont="1" applyFill="1" applyBorder="1" applyAlignment="1">
      <alignment vertical="top"/>
    </xf>
    <xf numFmtId="3" fontId="3" fillId="4" borderId="5" xfId="1" applyNumberFormat="1" applyFont="1" applyFill="1" applyBorder="1" applyAlignment="1">
      <alignment vertical="top"/>
    </xf>
    <xf numFmtId="3" fontId="3" fillId="4" borderId="0" xfId="1" applyNumberFormat="1" applyFont="1" applyFill="1" applyAlignment="1" applyProtection="1">
      <alignment horizontal="right" vertical="top" wrapText="1"/>
      <protection locked="0"/>
    </xf>
    <xf numFmtId="3" fontId="3" fillId="4" borderId="5" xfId="1" applyNumberFormat="1" applyFont="1" applyFill="1" applyBorder="1" applyAlignment="1" applyProtection="1">
      <alignment horizontal="right" vertical="top" wrapText="1"/>
      <protection locked="0"/>
    </xf>
    <xf numFmtId="3" fontId="3" fillId="4" borderId="0" xfId="1" applyNumberFormat="1" applyFont="1" applyFill="1" applyAlignment="1">
      <alignment horizontal="right" vertical="top" wrapText="1"/>
    </xf>
    <xf numFmtId="3" fontId="14" fillId="3" borderId="0" xfId="2" applyNumberFormat="1" applyFont="1" applyFill="1" applyBorder="1" applyAlignment="1" applyProtection="1">
      <alignment horizontal="right"/>
      <protection locked="0"/>
    </xf>
    <xf numFmtId="3" fontId="3" fillId="4" borderId="5" xfId="1" applyNumberFormat="1" applyFont="1" applyFill="1" applyBorder="1" applyAlignment="1">
      <alignment horizontal="right" vertical="top" wrapText="1"/>
    </xf>
    <xf numFmtId="167" fontId="0" fillId="0" borderId="0" xfId="0" applyNumberFormat="1"/>
    <xf numFmtId="3" fontId="14" fillId="3" borderId="5" xfId="2" applyNumberFormat="1" applyFont="1" applyFill="1" applyBorder="1" applyAlignment="1" applyProtection="1">
      <alignment horizontal="right"/>
      <protection locked="0"/>
    </xf>
    <xf numFmtId="166" fontId="0" fillId="0" borderId="0" xfId="29" applyNumberFormat="1" applyFont="1"/>
    <xf numFmtId="0" fontId="0" fillId="0" borderId="0" xfId="0"/>
    <xf numFmtId="3" fontId="14" fillId="3" borderId="0" xfId="2" applyNumberFormat="1" applyFont="1" applyFill="1" applyBorder="1"/>
    <xf numFmtId="3" fontId="14" fillId="3" borderId="5" xfId="2" applyNumberFormat="1" applyFont="1" applyFill="1" applyBorder="1"/>
    <xf numFmtId="3" fontId="3" fillId="4" borderId="7" xfId="1" applyNumberFormat="1" applyFont="1" applyFill="1" applyBorder="1" applyAlignment="1">
      <alignment horizontal="right" vertical="top" wrapText="1"/>
    </xf>
    <xf numFmtId="3" fontId="3" fillId="4" borderId="11" xfId="1" applyNumberFormat="1" applyFont="1" applyFill="1" applyBorder="1" applyAlignment="1">
      <alignment horizontal="right" vertical="top" wrapText="1"/>
    </xf>
    <xf numFmtId="0" fontId="5" fillId="3" borderId="0" xfId="1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top"/>
    </xf>
    <xf numFmtId="0" fontId="3" fillId="3" borderId="0" xfId="1" applyFont="1" applyFill="1" applyBorder="1" applyAlignment="1">
      <alignment horizontal="left" vertical="top"/>
    </xf>
    <xf numFmtId="0" fontId="6" fillId="3" borderId="4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top"/>
    </xf>
    <xf numFmtId="0" fontId="5" fillId="3" borderId="0" xfId="2" applyFont="1" applyFill="1" applyBorder="1" applyAlignment="1" applyProtection="1">
      <alignment horizontal="left" vertical="top" wrapText="1"/>
      <protection locked="0"/>
    </xf>
    <xf numFmtId="0" fontId="5" fillId="3" borderId="0" xfId="1" applyFont="1" applyFill="1" applyBorder="1" applyAlignment="1">
      <alignment horizontal="left" vertical="top"/>
    </xf>
    <xf numFmtId="0" fontId="5" fillId="0" borderId="0" xfId="12" applyFont="1" applyBorder="1" applyAlignment="1">
      <alignment horizontal="left" vertical="center"/>
    </xf>
    <xf numFmtId="0" fontId="5" fillId="3" borderId="0" xfId="1" applyFont="1" applyFill="1" applyBorder="1" applyAlignment="1">
      <alignment vertical="top"/>
    </xf>
    <xf numFmtId="0" fontId="6" fillId="3" borderId="4" xfId="1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left" vertical="top" wrapText="1"/>
    </xf>
    <xf numFmtId="0" fontId="7" fillId="3" borderId="6" xfId="2" applyFont="1" applyFill="1" applyBorder="1" applyAlignment="1">
      <alignment horizontal="left"/>
    </xf>
    <xf numFmtId="0" fontId="7" fillId="3" borderId="11" xfId="2" applyFont="1" applyFill="1" applyBorder="1" applyAlignment="1">
      <alignment horizontal="left"/>
    </xf>
    <xf numFmtId="0" fontId="7" fillId="3" borderId="4" xfId="2" applyFont="1" applyFill="1" applyBorder="1" applyAlignment="1">
      <alignment horizontal="left"/>
    </xf>
    <xf numFmtId="0" fontId="7" fillId="3" borderId="0" xfId="2" applyFont="1" applyFill="1" applyBorder="1" applyAlignment="1">
      <alignment horizontal="left"/>
    </xf>
  </cellXfs>
  <cellStyles count="39">
    <cellStyle name="=C:\WINNT\SYSTEM32\COMMAND.COM" xfId="4" xr:uid="{00000000-0005-0000-0000-000000000000}"/>
    <cellStyle name="Millares" xfId="29" builtinId="3"/>
    <cellStyle name="Millares 2" xfId="38" xr:uid="{098D8461-FE74-43C5-ADCE-974279F45A95}"/>
    <cellStyle name="Millares 2 2" xfId="9" xr:uid="{00000000-0005-0000-0000-000001000000}"/>
    <cellStyle name="Millares 2 2 2" xfId="31" xr:uid="{1E7C0487-A516-4B4A-9568-FC8F64F349A4}"/>
    <cellStyle name="Millares 5" xfId="3" xr:uid="{00000000-0005-0000-0000-000002000000}"/>
    <cellStyle name="Millares 5 2" xfId="30" xr:uid="{226776C5-6D8B-43F8-BE11-37E381ACBF8E}"/>
    <cellStyle name="Millares 6 2" xfId="17" xr:uid="{00000000-0005-0000-0000-000003000000}"/>
    <cellStyle name="Millares 6 2 2" xfId="32" xr:uid="{2EA98774-00C4-4F47-BDE5-25B4727E45E5}"/>
    <cellStyle name="Millares 6 3" xfId="20" xr:uid="{00000000-0005-0000-0000-000004000000}"/>
    <cellStyle name="Millares 6 3 2" xfId="33" xr:uid="{51EF7020-DDD9-4CAD-A8E1-C7A04F4DE17F}"/>
    <cellStyle name="Moneda 2 2" xfId="25" xr:uid="{00000000-0005-0000-0000-000005000000}"/>
    <cellStyle name="Moneda 2 2 2" xfId="35" xr:uid="{E2946B50-8D93-4884-AF55-64C3AB2434CC}"/>
    <cellStyle name="Moneda 3" xfId="24" xr:uid="{00000000-0005-0000-0000-000006000000}"/>
    <cellStyle name="Moneda 3 2" xfId="34" xr:uid="{6596379A-2328-49E4-A4A6-187E5A62CA23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2" xfId="36" xr:uid="{5E2A3170-5989-43B3-92BD-2810EF47823F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2" xfId="37" xr:uid="{202EEB3E-2181-4F47-85A2-40E3EC5F3B8C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74</xdr:row>
      <xdr:rowOff>9525</xdr:rowOff>
    </xdr:from>
    <xdr:to>
      <xdr:col>7</xdr:col>
      <xdr:colOff>238124</xdr:colOff>
      <xdr:row>77</xdr:row>
      <xdr:rowOff>9524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0049" y="13249275"/>
          <a:ext cx="6962775" cy="5714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952500</xdr:colOff>
      <xdr:row>1</xdr:row>
      <xdr:rowOff>9525</xdr:rowOff>
    </xdr:from>
    <xdr:to>
      <xdr:col>3</xdr:col>
      <xdr:colOff>1514475</xdr:colOff>
      <xdr:row>3</xdr:row>
      <xdr:rowOff>171450</xdr:rowOff>
    </xdr:to>
    <xdr:pic>
      <xdr:nvPicPr>
        <xdr:cNvPr id="9" name="Imagen 8" descr="TJA Guerrero - TJA Guerrero">
          <a:extLst>
            <a:ext uri="{FF2B5EF4-FFF2-40B4-BE49-F238E27FC236}">
              <a16:creationId xmlns:a16="http://schemas.microsoft.com/office/drawing/2014/main" id="{A8892911-23F1-4C45-B1F4-12070DD6C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00025"/>
          <a:ext cx="561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981075</xdr:colOff>
      <xdr:row>62</xdr:row>
      <xdr:rowOff>142875</xdr:rowOff>
    </xdr:from>
    <xdr:to>
      <xdr:col>6</xdr:col>
      <xdr:colOff>190500</xdr:colOff>
      <xdr:row>69</xdr:row>
      <xdr:rowOff>76200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A00ED97C-6FBA-455E-94A0-A7D895094951}"/>
            </a:ext>
          </a:extLst>
        </xdr:cNvPr>
        <xdr:cNvSpPr txBox="1">
          <a:spLocks noChangeArrowheads="1"/>
        </xdr:cNvSpPr>
      </xdr:nvSpPr>
      <xdr:spPr bwMode="auto">
        <a:xfrm>
          <a:off x="4486275" y="11858625"/>
          <a:ext cx="20002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1693102</xdr:colOff>
      <xdr:row>62</xdr:row>
      <xdr:rowOff>140970</xdr:rowOff>
    </xdr:from>
    <xdr:to>
      <xdr:col>4</xdr:col>
      <xdr:colOff>609600</xdr:colOff>
      <xdr:row>69</xdr:row>
      <xdr:rowOff>47625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5B1BC63B-0410-49D8-BE60-D9670A5202E6}"/>
            </a:ext>
          </a:extLst>
        </xdr:cNvPr>
        <xdr:cNvSpPr txBox="1">
          <a:spLocks noChangeArrowheads="1"/>
        </xdr:cNvSpPr>
      </xdr:nvSpPr>
      <xdr:spPr bwMode="auto">
        <a:xfrm>
          <a:off x="2188402" y="11856720"/>
          <a:ext cx="1926398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62</xdr:row>
      <xdr:rowOff>142876</xdr:rowOff>
    </xdr:from>
    <xdr:to>
      <xdr:col>3</xdr:col>
      <xdr:colOff>1447800</xdr:colOff>
      <xdr:row>69</xdr:row>
      <xdr:rowOff>76201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C8AA52E-CDF9-41A4-9D93-400076D7FBB1}"/>
            </a:ext>
          </a:extLst>
        </xdr:cNvPr>
        <xdr:cNvSpPr txBox="1">
          <a:spLocks noChangeArrowheads="1"/>
        </xdr:cNvSpPr>
      </xdr:nvSpPr>
      <xdr:spPr bwMode="auto">
        <a:xfrm>
          <a:off x="0" y="11858626"/>
          <a:ext cx="19431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6</xdr:col>
      <xdr:colOff>375286</xdr:colOff>
      <xdr:row>62</xdr:row>
      <xdr:rowOff>152400</xdr:rowOff>
    </xdr:from>
    <xdr:to>
      <xdr:col>8</xdr:col>
      <xdr:colOff>66675</xdr:colOff>
      <xdr:row>67</xdr:row>
      <xdr:rowOff>142875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9138DC3B-DB12-4C3A-8D66-E8B76886CF75}"/>
            </a:ext>
          </a:extLst>
        </xdr:cNvPr>
        <xdr:cNvSpPr txBox="1">
          <a:spLocks noChangeArrowheads="1"/>
        </xdr:cNvSpPr>
      </xdr:nvSpPr>
      <xdr:spPr bwMode="auto">
        <a:xfrm>
          <a:off x="6671311" y="11868150"/>
          <a:ext cx="1186814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3"/>
  <sheetViews>
    <sheetView tabSelected="1" topLeftCell="B1" zoomScaleNormal="100" workbookViewId="0">
      <selection activeCell="D23" sqref="D23:F23"/>
    </sheetView>
  </sheetViews>
  <sheetFormatPr baseColWidth="10" defaultRowHeight="15" x14ac:dyDescent="0.25"/>
  <cols>
    <col min="1" max="1" width="2.42578125" customWidth="1"/>
    <col min="2" max="2" width="3.5703125" customWidth="1"/>
    <col min="3" max="3" width="1.42578125" customWidth="1"/>
    <col min="4" max="4" width="45.140625" customWidth="1"/>
    <col min="5" max="5" width="19.7109375" customWidth="1"/>
    <col min="6" max="6" width="22.140625" customWidth="1"/>
    <col min="7" max="7" width="11.140625" customWidth="1"/>
    <col min="8" max="8" width="12.140625" customWidth="1"/>
    <col min="10" max="10" width="18.5703125" bestFit="1" customWidth="1"/>
  </cols>
  <sheetData>
    <row r="1" spans="2:8" ht="15" customHeight="1" x14ac:dyDescent="0.25">
      <c r="G1" s="47" t="s">
        <v>48</v>
      </c>
      <c r="H1" s="47"/>
    </row>
    <row r="2" spans="2:8" ht="14.25" customHeight="1" x14ac:dyDescent="0.25">
      <c r="B2" s="48" t="s">
        <v>50</v>
      </c>
      <c r="C2" s="49"/>
      <c r="D2" s="49"/>
      <c r="E2" s="49"/>
      <c r="F2" s="49"/>
      <c r="G2" s="49"/>
      <c r="H2" s="50"/>
    </row>
    <row r="3" spans="2:8" ht="17.25" customHeight="1" x14ac:dyDescent="0.25">
      <c r="B3" s="51" t="s">
        <v>0</v>
      </c>
      <c r="C3" s="52"/>
      <c r="D3" s="52"/>
      <c r="E3" s="52"/>
      <c r="F3" s="52"/>
      <c r="G3" s="52"/>
      <c r="H3" s="53"/>
    </row>
    <row r="4" spans="2:8" x14ac:dyDescent="0.25">
      <c r="B4" s="54" t="s">
        <v>51</v>
      </c>
      <c r="C4" s="55"/>
      <c r="D4" s="55"/>
      <c r="E4" s="55"/>
      <c r="F4" s="55"/>
      <c r="G4" s="55"/>
      <c r="H4" s="56"/>
    </row>
    <row r="5" spans="2:8" ht="15.75" customHeight="1" x14ac:dyDescent="0.25">
      <c r="B5" s="57" t="s">
        <v>1</v>
      </c>
      <c r="C5" s="58"/>
      <c r="D5" s="58"/>
      <c r="E5" s="58"/>
      <c r="F5" s="58"/>
      <c r="G5" s="1">
        <v>2021</v>
      </c>
      <c r="H5" s="17">
        <v>2020</v>
      </c>
    </row>
    <row r="6" spans="2:8" ht="10.5" customHeight="1" x14ac:dyDescent="0.25">
      <c r="B6" s="2"/>
      <c r="C6" s="3"/>
      <c r="D6" s="3"/>
      <c r="E6" s="3"/>
      <c r="F6" s="3"/>
      <c r="G6" s="4"/>
      <c r="H6" s="18"/>
    </row>
    <row r="7" spans="2:8" x14ac:dyDescent="0.25">
      <c r="B7" s="59" t="s">
        <v>2</v>
      </c>
      <c r="C7" s="60"/>
      <c r="D7" s="60"/>
      <c r="E7" s="60"/>
      <c r="F7" s="60"/>
      <c r="G7" s="6"/>
      <c r="H7" s="19"/>
    </row>
    <row r="8" spans="2:8" x14ac:dyDescent="0.25">
      <c r="B8" s="2"/>
      <c r="C8" s="60" t="s">
        <v>3</v>
      </c>
      <c r="D8" s="60"/>
      <c r="E8" s="60"/>
      <c r="F8" s="60"/>
      <c r="G8" s="7"/>
      <c r="H8" s="20"/>
    </row>
    <row r="9" spans="2:8" x14ac:dyDescent="0.25">
      <c r="B9" s="2"/>
      <c r="C9" s="3"/>
      <c r="D9" s="46" t="s">
        <v>4</v>
      </c>
      <c r="E9" s="46"/>
      <c r="F9" s="46"/>
      <c r="G9" s="31">
        <f>SUM(G10:G17)</f>
        <v>50624965.390000001</v>
      </c>
      <c r="H9" s="32">
        <f>SUM(H10:H17)</f>
        <v>101085172.06</v>
      </c>
    </row>
    <row r="10" spans="2:8" x14ac:dyDescent="0.25">
      <c r="B10" s="2"/>
      <c r="C10" s="3"/>
      <c r="D10" s="46" t="s">
        <v>5</v>
      </c>
      <c r="E10" s="46"/>
      <c r="F10" s="46"/>
      <c r="G10" s="28">
        <v>0</v>
      </c>
      <c r="H10" s="29">
        <v>0</v>
      </c>
    </row>
    <row r="11" spans="2:8" x14ac:dyDescent="0.25">
      <c r="B11" s="2"/>
      <c r="C11" s="23"/>
      <c r="D11" s="46" t="s">
        <v>6</v>
      </c>
      <c r="E11" s="46"/>
      <c r="F11" s="46"/>
      <c r="G11" s="28">
        <v>0</v>
      </c>
      <c r="H11" s="29">
        <v>0</v>
      </c>
    </row>
    <row r="12" spans="2:8" x14ac:dyDescent="0.25">
      <c r="B12" s="2"/>
      <c r="C12" s="23"/>
      <c r="D12" s="46" t="s">
        <v>7</v>
      </c>
      <c r="E12" s="46"/>
      <c r="F12" s="46"/>
      <c r="G12" s="28">
        <v>0</v>
      </c>
      <c r="H12" s="29">
        <v>0</v>
      </c>
    </row>
    <row r="13" spans="2:8" x14ac:dyDescent="0.25">
      <c r="B13" s="2"/>
      <c r="C13" s="23"/>
      <c r="D13" s="46" t="s">
        <v>8</v>
      </c>
      <c r="E13" s="46"/>
      <c r="F13" s="46"/>
      <c r="G13" s="28">
        <v>173824.99</v>
      </c>
      <c r="H13" s="29">
        <v>178365.05</v>
      </c>
    </row>
    <row r="14" spans="2:8" x14ac:dyDescent="0.25">
      <c r="B14" s="2"/>
      <c r="C14" s="23"/>
      <c r="D14" s="46" t="s">
        <v>9</v>
      </c>
      <c r="E14" s="46"/>
      <c r="F14" s="46"/>
      <c r="G14" s="28">
        <v>0</v>
      </c>
      <c r="H14" s="29">
        <v>0</v>
      </c>
    </row>
    <row r="15" spans="2:8" x14ac:dyDescent="0.25">
      <c r="B15" s="2"/>
      <c r="C15" s="23"/>
      <c r="D15" s="46" t="s">
        <v>10</v>
      </c>
      <c r="E15" s="46"/>
      <c r="F15" s="46"/>
      <c r="G15" s="28">
        <v>2697</v>
      </c>
      <c r="H15" s="29">
        <v>39313.01</v>
      </c>
    </row>
    <row r="16" spans="2:8" ht="24" customHeight="1" x14ac:dyDescent="0.25">
      <c r="B16" s="2"/>
      <c r="C16" s="23"/>
      <c r="D16" s="46" t="s">
        <v>11</v>
      </c>
      <c r="E16" s="46"/>
      <c r="F16" s="46"/>
      <c r="G16" s="28">
        <v>0</v>
      </c>
      <c r="H16" s="29">
        <v>0</v>
      </c>
    </row>
    <row r="17" spans="2:10" x14ac:dyDescent="0.25">
      <c r="B17" s="2"/>
      <c r="C17" s="23"/>
      <c r="D17" s="46" t="s">
        <v>12</v>
      </c>
      <c r="E17" s="46"/>
      <c r="F17" s="46"/>
      <c r="G17" s="28">
        <v>50448443.399999999</v>
      </c>
      <c r="H17" s="29">
        <v>100867494</v>
      </c>
    </row>
    <row r="18" spans="2:10" x14ac:dyDescent="0.25">
      <c r="B18" s="2"/>
      <c r="C18" s="3"/>
      <c r="D18" s="46" t="s">
        <v>13</v>
      </c>
      <c r="E18" s="46"/>
      <c r="F18" s="24"/>
      <c r="G18" s="28">
        <v>0</v>
      </c>
      <c r="H18" s="29">
        <v>0</v>
      </c>
    </row>
    <row r="19" spans="2:10" x14ac:dyDescent="0.25">
      <c r="B19" s="2"/>
      <c r="C19" s="60" t="s">
        <v>14</v>
      </c>
      <c r="D19" s="60"/>
      <c r="E19" s="60"/>
      <c r="F19" s="60"/>
      <c r="G19" s="31">
        <f>SUM(G20:G35)</f>
        <v>40558435.93</v>
      </c>
      <c r="H19" s="32">
        <f>SUM(H20:H35)</f>
        <v>86153110.359999999</v>
      </c>
    </row>
    <row r="20" spans="2:10" x14ac:dyDescent="0.25">
      <c r="B20" s="2"/>
      <c r="C20" s="22"/>
      <c r="D20" s="46" t="s">
        <v>15</v>
      </c>
      <c r="E20" s="46"/>
      <c r="F20" s="46"/>
      <c r="G20" s="27">
        <v>34193435.700000003</v>
      </c>
      <c r="H20" s="29">
        <v>79261923.159999996</v>
      </c>
    </row>
    <row r="21" spans="2:10" x14ac:dyDescent="0.25">
      <c r="B21" s="2"/>
      <c r="C21" s="22"/>
      <c r="D21" s="46" t="s">
        <v>16</v>
      </c>
      <c r="E21" s="46"/>
      <c r="F21" s="46"/>
      <c r="G21" s="28">
        <v>473640.9</v>
      </c>
      <c r="H21" s="29">
        <v>1199107.31</v>
      </c>
    </row>
    <row r="22" spans="2:10" x14ac:dyDescent="0.25">
      <c r="B22" s="2"/>
      <c r="C22" s="22"/>
      <c r="D22" s="46" t="s">
        <v>17</v>
      </c>
      <c r="E22" s="46"/>
      <c r="F22" s="46"/>
      <c r="G22" s="28">
        <v>2562946.71</v>
      </c>
      <c r="H22" s="29">
        <v>4644344.6399999997</v>
      </c>
    </row>
    <row r="23" spans="2:10" x14ac:dyDescent="0.25">
      <c r="B23" s="2"/>
      <c r="C23" s="3"/>
      <c r="D23" s="46" t="s">
        <v>18</v>
      </c>
      <c r="E23" s="46"/>
      <c r="F23" s="46"/>
      <c r="G23" s="28">
        <v>0</v>
      </c>
      <c r="H23" s="29">
        <v>0</v>
      </c>
    </row>
    <row r="24" spans="2:10" x14ac:dyDescent="0.25">
      <c r="B24" s="2"/>
      <c r="C24" s="22"/>
      <c r="D24" s="46" t="s">
        <v>19</v>
      </c>
      <c r="E24" s="46"/>
      <c r="F24" s="46"/>
      <c r="G24" s="28">
        <v>0</v>
      </c>
      <c r="H24" s="29">
        <v>0</v>
      </c>
    </row>
    <row r="25" spans="2:10" x14ac:dyDescent="0.25">
      <c r="B25" s="2"/>
      <c r="C25" s="22"/>
      <c r="D25" s="46" t="s">
        <v>20</v>
      </c>
      <c r="E25" s="46"/>
      <c r="F25" s="46"/>
      <c r="G25" s="28">
        <v>0</v>
      </c>
      <c r="H25" s="29">
        <v>0</v>
      </c>
    </row>
    <row r="26" spans="2:10" x14ac:dyDescent="0.25">
      <c r="B26" s="2"/>
      <c r="C26" s="22"/>
      <c r="D26" s="46" t="s">
        <v>21</v>
      </c>
      <c r="E26" s="46"/>
      <c r="F26" s="46"/>
      <c r="G26" s="28">
        <v>0</v>
      </c>
      <c r="H26" s="29">
        <v>0</v>
      </c>
      <c r="J26" s="40"/>
    </row>
    <row r="27" spans="2:10" x14ac:dyDescent="0.25">
      <c r="B27" s="2"/>
      <c r="C27" s="22"/>
      <c r="D27" s="46" t="s">
        <v>22</v>
      </c>
      <c r="E27" s="46"/>
      <c r="F27" s="46"/>
      <c r="G27" s="28">
        <v>0</v>
      </c>
      <c r="H27" s="29">
        <v>0</v>
      </c>
      <c r="J27" s="38"/>
    </row>
    <row r="28" spans="2:10" x14ac:dyDescent="0.25">
      <c r="B28" s="2"/>
      <c r="C28" s="22"/>
      <c r="D28" s="46" t="s">
        <v>23</v>
      </c>
      <c r="E28" s="46"/>
      <c r="F28" s="46"/>
      <c r="G28" s="28">
        <v>0</v>
      </c>
      <c r="H28" s="29">
        <v>0</v>
      </c>
    </row>
    <row r="29" spans="2:10" x14ac:dyDescent="0.25">
      <c r="B29" s="2"/>
      <c r="C29" s="22"/>
      <c r="D29" s="46" t="s">
        <v>24</v>
      </c>
      <c r="E29" s="46"/>
      <c r="F29" s="46"/>
      <c r="G29" s="28">
        <v>0</v>
      </c>
      <c r="H29" s="29">
        <v>0</v>
      </c>
    </row>
    <row r="30" spans="2:10" x14ac:dyDescent="0.25">
      <c r="B30" s="2"/>
      <c r="C30" s="22"/>
      <c r="D30" s="46" t="s">
        <v>25</v>
      </c>
      <c r="E30" s="46"/>
      <c r="F30" s="46"/>
      <c r="G30" s="28">
        <v>0</v>
      </c>
      <c r="H30" s="29">
        <v>0</v>
      </c>
    </row>
    <row r="31" spans="2:10" x14ac:dyDescent="0.25">
      <c r="B31" s="2"/>
      <c r="C31" s="22"/>
      <c r="D31" s="46" t="s">
        <v>26</v>
      </c>
      <c r="E31" s="46"/>
      <c r="F31" s="46"/>
      <c r="G31" s="28">
        <v>0</v>
      </c>
      <c r="H31" s="29">
        <v>0</v>
      </c>
      <c r="J31" s="38"/>
    </row>
    <row r="32" spans="2:10" x14ac:dyDescent="0.25">
      <c r="B32" s="2"/>
      <c r="C32" s="22"/>
      <c r="D32" s="46" t="s">
        <v>27</v>
      </c>
      <c r="E32" s="46"/>
      <c r="F32" s="46"/>
      <c r="G32" s="28">
        <v>0</v>
      </c>
      <c r="H32" s="29">
        <v>0</v>
      </c>
    </row>
    <row r="33" spans="2:8" x14ac:dyDescent="0.25">
      <c r="B33" s="2"/>
      <c r="C33" s="3"/>
      <c r="D33" s="46" t="s">
        <v>28</v>
      </c>
      <c r="E33" s="46"/>
      <c r="F33" s="46"/>
      <c r="G33" s="28">
        <v>0</v>
      </c>
      <c r="H33" s="29">
        <v>0</v>
      </c>
    </row>
    <row r="34" spans="2:8" x14ac:dyDescent="0.25">
      <c r="B34" s="2"/>
      <c r="C34" s="22"/>
      <c r="D34" s="46" t="s">
        <v>29</v>
      </c>
      <c r="E34" s="46"/>
      <c r="F34" s="46"/>
      <c r="G34" s="28">
        <v>0</v>
      </c>
      <c r="H34" s="29">
        <v>0</v>
      </c>
    </row>
    <row r="35" spans="2:8" x14ac:dyDescent="0.25">
      <c r="B35" s="2"/>
      <c r="C35" s="22"/>
      <c r="D35" s="46" t="s">
        <v>30</v>
      </c>
      <c r="E35" s="46"/>
      <c r="F35" s="46"/>
      <c r="G35" s="27">
        <v>3328412.62</v>
      </c>
      <c r="H35" s="29">
        <v>1047735.25</v>
      </c>
    </row>
    <row r="36" spans="2:8" x14ac:dyDescent="0.25">
      <c r="B36" s="61" t="s">
        <v>31</v>
      </c>
      <c r="C36" s="62"/>
      <c r="D36" s="62"/>
      <c r="E36" s="62"/>
      <c r="F36" s="62"/>
      <c r="G36" s="35">
        <f>G9-G19</f>
        <v>10066529.460000001</v>
      </c>
      <c r="H36" s="37">
        <f>H9-H19</f>
        <v>14932061.700000003</v>
      </c>
    </row>
    <row r="37" spans="2:8" x14ac:dyDescent="0.25">
      <c r="B37" s="59" t="s">
        <v>32</v>
      </c>
      <c r="C37" s="60"/>
      <c r="D37" s="60"/>
      <c r="E37" s="60"/>
      <c r="F37" s="60"/>
      <c r="G37" s="6"/>
      <c r="H37" s="19"/>
    </row>
    <row r="38" spans="2:8" x14ac:dyDescent="0.25">
      <c r="B38" s="8"/>
      <c r="C38" s="60" t="s">
        <v>3</v>
      </c>
      <c r="D38" s="60"/>
      <c r="E38" s="60"/>
      <c r="F38" s="60"/>
      <c r="G38" s="9">
        <f>SUM(G39:G41)</f>
        <v>0</v>
      </c>
      <c r="H38" s="21">
        <f>SUM(H39:H41)</f>
        <v>0</v>
      </c>
    </row>
    <row r="39" spans="2:8" x14ac:dyDescent="0.25">
      <c r="B39" s="8"/>
      <c r="C39" s="22"/>
      <c r="D39" s="64" t="s">
        <v>33</v>
      </c>
      <c r="E39" s="64"/>
      <c r="F39" s="64"/>
      <c r="G39" s="28">
        <v>0</v>
      </c>
      <c r="H39" s="29">
        <v>0</v>
      </c>
    </row>
    <row r="40" spans="2:8" x14ac:dyDescent="0.25">
      <c r="B40" s="8"/>
      <c r="C40" s="22"/>
      <c r="D40" s="64" t="s">
        <v>34</v>
      </c>
      <c r="E40" s="64"/>
      <c r="F40" s="64"/>
      <c r="G40" s="28">
        <v>0</v>
      </c>
      <c r="H40" s="29">
        <v>0</v>
      </c>
    </row>
    <row r="41" spans="2:8" x14ac:dyDescent="0.25">
      <c r="B41" s="8"/>
      <c r="C41" s="22"/>
      <c r="D41" s="64" t="s">
        <v>35</v>
      </c>
      <c r="E41" s="64"/>
      <c r="F41" s="64"/>
      <c r="G41" s="28">
        <v>0</v>
      </c>
      <c r="H41" s="29">
        <v>0</v>
      </c>
    </row>
    <row r="42" spans="2:8" x14ac:dyDescent="0.25">
      <c r="B42" s="2"/>
      <c r="C42" s="60" t="s">
        <v>14</v>
      </c>
      <c r="D42" s="60"/>
      <c r="E42" s="60"/>
      <c r="F42" s="60"/>
      <c r="G42" s="42">
        <f>SUM(G43:G45)</f>
        <v>2042886.09</v>
      </c>
      <c r="H42" s="43">
        <f>SUM(H43:H45)</f>
        <v>6786435.2800000003</v>
      </c>
    </row>
    <row r="43" spans="2:8" x14ac:dyDescent="0.25">
      <c r="B43" s="10"/>
      <c r="C43" s="11"/>
      <c r="D43" s="64" t="s">
        <v>33</v>
      </c>
      <c r="E43" s="64"/>
      <c r="F43" s="64"/>
      <c r="G43" s="28">
        <v>2021011.08</v>
      </c>
      <c r="H43" s="29">
        <v>2300000</v>
      </c>
    </row>
    <row r="44" spans="2:8" x14ac:dyDescent="0.25">
      <c r="B44" s="10"/>
      <c r="C44" s="11"/>
      <c r="D44" s="64" t="s">
        <v>34</v>
      </c>
      <c r="E44" s="64"/>
      <c r="F44" s="64"/>
      <c r="G44" s="28">
        <v>21875.01</v>
      </c>
      <c r="H44" s="29">
        <v>2076535.28</v>
      </c>
    </row>
    <row r="45" spans="2:8" x14ac:dyDescent="0.25">
      <c r="B45" s="12"/>
      <c r="C45" s="13"/>
      <c r="D45" s="64" t="s">
        <v>36</v>
      </c>
      <c r="E45" s="64"/>
      <c r="F45" s="64"/>
      <c r="G45" s="28">
        <v>0</v>
      </c>
      <c r="H45" s="29">
        <v>2409900</v>
      </c>
    </row>
    <row r="46" spans="2:8" x14ac:dyDescent="0.25">
      <c r="B46" s="61" t="s">
        <v>37</v>
      </c>
      <c r="C46" s="62"/>
      <c r="D46" s="62"/>
      <c r="E46" s="62"/>
      <c r="F46" s="62"/>
      <c r="G46" s="35">
        <f>G38-G42</f>
        <v>-2042886.09</v>
      </c>
      <c r="H46" s="37">
        <f>H38-H42</f>
        <v>-6786435.2800000003</v>
      </c>
    </row>
    <row r="47" spans="2:8" x14ac:dyDescent="0.25">
      <c r="B47" s="59" t="s">
        <v>38</v>
      </c>
      <c r="C47" s="60"/>
      <c r="D47" s="60"/>
      <c r="E47" s="60"/>
      <c r="F47" s="60"/>
      <c r="G47" s="14"/>
      <c r="H47" s="5"/>
    </row>
    <row r="48" spans="2:8" x14ac:dyDescent="0.25">
      <c r="B48" s="15"/>
      <c r="C48" s="60" t="s">
        <v>3</v>
      </c>
      <c r="D48" s="60"/>
      <c r="E48" s="60"/>
      <c r="F48" s="60"/>
      <c r="G48" s="36">
        <f>+G49+G52</f>
        <v>0</v>
      </c>
      <c r="H48" s="39">
        <f>+H49+H52</f>
        <v>0</v>
      </c>
    </row>
    <row r="49" spans="2:9" x14ac:dyDescent="0.25">
      <c r="B49" s="16"/>
      <c r="C49" s="4"/>
      <c r="D49" s="63" t="s">
        <v>39</v>
      </c>
      <c r="E49" s="63"/>
      <c r="F49" s="63"/>
      <c r="G49" s="28">
        <f>SUM(G50:G51)</f>
        <v>0</v>
      </c>
      <c r="H49" s="29">
        <f>SUM(H50:H51)</f>
        <v>0</v>
      </c>
    </row>
    <row r="50" spans="2:9" x14ac:dyDescent="0.25">
      <c r="B50" s="10"/>
      <c r="C50" s="11"/>
      <c r="D50" s="66" t="s">
        <v>40</v>
      </c>
      <c r="E50" s="66"/>
      <c r="F50" s="66"/>
      <c r="G50" s="28">
        <v>0</v>
      </c>
      <c r="H50" s="29">
        <v>0</v>
      </c>
    </row>
    <row r="51" spans="2:9" x14ac:dyDescent="0.25">
      <c r="B51" s="10"/>
      <c r="C51" s="11"/>
      <c r="D51" s="64" t="s">
        <v>41</v>
      </c>
      <c r="E51" s="64"/>
      <c r="F51" s="64"/>
      <c r="G51" s="28">
        <v>0</v>
      </c>
      <c r="H51" s="29">
        <v>0</v>
      </c>
    </row>
    <row r="52" spans="2:9" x14ac:dyDescent="0.25">
      <c r="B52" s="10"/>
      <c r="C52" s="11"/>
      <c r="D52" s="64" t="s">
        <v>42</v>
      </c>
      <c r="E52" s="64"/>
      <c r="F52" s="64"/>
      <c r="G52" s="28">
        <v>0</v>
      </c>
      <c r="H52" s="29">
        <v>0</v>
      </c>
    </row>
    <row r="53" spans="2:9" x14ac:dyDescent="0.25">
      <c r="B53" s="10"/>
      <c r="C53" s="60" t="s">
        <v>14</v>
      </c>
      <c r="D53" s="60"/>
      <c r="E53" s="60"/>
      <c r="F53" s="60"/>
      <c r="G53" s="30">
        <v>0</v>
      </c>
      <c r="H53" s="32">
        <v>0</v>
      </c>
    </row>
    <row r="54" spans="2:9" x14ac:dyDescent="0.25">
      <c r="B54" s="10"/>
      <c r="C54" s="11"/>
      <c r="D54" s="64" t="s">
        <v>43</v>
      </c>
      <c r="E54" s="64"/>
      <c r="F54" s="64"/>
      <c r="G54" s="27">
        <f>SUM(G55:G56)</f>
        <v>0</v>
      </c>
      <c r="H54" s="29">
        <v>0</v>
      </c>
    </row>
    <row r="55" spans="2:9" x14ac:dyDescent="0.25">
      <c r="B55" s="10"/>
      <c r="C55" s="11"/>
      <c r="D55" s="64" t="s">
        <v>40</v>
      </c>
      <c r="E55" s="64"/>
      <c r="F55" s="64"/>
      <c r="G55" s="27">
        <v>0</v>
      </c>
      <c r="H55" s="29">
        <v>0</v>
      </c>
    </row>
    <row r="56" spans="2:9" x14ac:dyDescent="0.25">
      <c r="B56" s="10"/>
      <c r="C56" s="11"/>
      <c r="D56" s="64" t="s">
        <v>41</v>
      </c>
      <c r="E56" s="64"/>
      <c r="F56" s="64"/>
      <c r="G56" s="27">
        <v>0</v>
      </c>
      <c r="H56" s="29">
        <v>0</v>
      </c>
    </row>
    <row r="57" spans="2:9" x14ac:dyDescent="0.25">
      <c r="B57" s="10"/>
      <c r="C57" s="11"/>
      <c r="D57" s="64" t="s">
        <v>44</v>
      </c>
      <c r="E57" s="64"/>
      <c r="F57" s="64"/>
      <c r="G57" s="27">
        <v>0</v>
      </c>
      <c r="H57" s="29">
        <v>0</v>
      </c>
    </row>
    <row r="58" spans="2:9" x14ac:dyDescent="0.25">
      <c r="B58" s="61" t="s">
        <v>45</v>
      </c>
      <c r="C58" s="62"/>
      <c r="D58" s="62"/>
      <c r="E58" s="62"/>
      <c r="F58" s="62"/>
      <c r="G58" s="30">
        <f>+G48-G53</f>
        <v>0</v>
      </c>
      <c r="H58" s="32">
        <f>+H48-H53</f>
        <v>0</v>
      </c>
    </row>
    <row r="59" spans="2:9" x14ac:dyDescent="0.25">
      <c r="B59" s="67" t="s">
        <v>46</v>
      </c>
      <c r="C59" s="68"/>
      <c r="D59" s="68"/>
      <c r="E59" s="68"/>
      <c r="F59" s="68"/>
      <c r="G59" s="35">
        <f>+G36+G46+G58</f>
        <v>8023643.370000001</v>
      </c>
      <c r="H59" s="37">
        <f>+H36+H46+H58</f>
        <v>8145626.4200000027</v>
      </c>
    </row>
    <row r="60" spans="2:9" s="41" customFormat="1" x14ac:dyDescent="0.25">
      <c r="B60" s="71" t="s">
        <v>47</v>
      </c>
      <c r="C60" s="72"/>
      <c r="D60" s="72"/>
      <c r="E60" s="72"/>
      <c r="F60" s="72"/>
      <c r="G60" s="33">
        <v>14535426.6</v>
      </c>
      <c r="H60" s="34">
        <v>6389800.1799999997</v>
      </c>
    </row>
    <row r="61" spans="2:9" x14ac:dyDescent="0.25">
      <c r="B61" s="69" t="s">
        <v>52</v>
      </c>
      <c r="C61" s="70"/>
      <c r="D61" s="70"/>
      <c r="E61" s="70"/>
      <c r="F61" s="70"/>
      <c r="G61" s="45">
        <f>+G59+G60</f>
        <v>22559069.969999999</v>
      </c>
      <c r="H61" s="44">
        <f>+H59+H60</f>
        <v>14535426.600000001</v>
      </c>
    </row>
    <row r="62" spans="2:9" ht="15.75" customHeight="1" x14ac:dyDescent="0.25">
      <c r="B62" s="65" t="s">
        <v>49</v>
      </c>
      <c r="C62" s="65"/>
      <c r="D62" s="65"/>
      <c r="E62" s="65"/>
      <c r="F62" s="65"/>
      <c r="G62" s="65"/>
      <c r="H62" s="65"/>
      <c r="I62" s="65"/>
    </row>
    <row r="65" spans="2:3" s="25" customFormat="1" ht="12.75" x14ac:dyDescent="0.2"/>
    <row r="66" spans="2:3" s="25" customFormat="1" ht="12.75" x14ac:dyDescent="0.2"/>
    <row r="67" spans="2:3" s="25" customFormat="1" ht="12.75" x14ac:dyDescent="0.2">
      <c r="B67" s="26"/>
      <c r="C67" s="26"/>
    </row>
    <row r="68" spans="2:3" s="25" customFormat="1" ht="12.75" x14ac:dyDescent="0.2">
      <c r="B68" s="26"/>
      <c r="C68" s="26"/>
    </row>
    <row r="69" spans="2:3" s="25" customFormat="1" ht="12.75" x14ac:dyDescent="0.2">
      <c r="B69" s="26"/>
      <c r="C69" s="26"/>
    </row>
    <row r="70" spans="2:3" s="25" customFormat="1" ht="12.75" x14ac:dyDescent="0.2"/>
    <row r="71" spans="2:3" s="25" customFormat="1" ht="12.75" x14ac:dyDescent="0.2"/>
    <row r="72" spans="2:3" s="25" customFormat="1" ht="12.75" x14ac:dyDescent="0.2"/>
    <row r="73" spans="2:3" s="25" customFormat="1" ht="12.75" x14ac:dyDescent="0.2"/>
  </sheetData>
  <mergeCells count="61">
    <mergeCell ref="B62:I62"/>
    <mergeCell ref="D50:F50"/>
    <mergeCell ref="D51:F51"/>
    <mergeCell ref="D52:F52"/>
    <mergeCell ref="C53:F53"/>
    <mergeCell ref="D54:F54"/>
    <mergeCell ref="D55:F55"/>
    <mergeCell ref="D56:F56"/>
    <mergeCell ref="D57:F57"/>
    <mergeCell ref="B58:F58"/>
    <mergeCell ref="B59:F59"/>
    <mergeCell ref="B61:F61"/>
    <mergeCell ref="B60:F60"/>
    <mergeCell ref="D49:F49"/>
    <mergeCell ref="C38:F38"/>
    <mergeCell ref="D39:F39"/>
    <mergeCell ref="D40:F40"/>
    <mergeCell ref="D41:F41"/>
    <mergeCell ref="C42:F42"/>
    <mergeCell ref="D43:F43"/>
    <mergeCell ref="D44:F44"/>
    <mergeCell ref="D45:F45"/>
    <mergeCell ref="B46:F46"/>
    <mergeCell ref="B47:F47"/>
    <mergeCell ref="C48:F48"/>
    <mergeCell ref="B37:F37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B36:F36"/>
    <mergeCell ref="D25:F25"/>
    <mergeCell ref="D14:F14"/>
    <mergeCell ref="D15:F15"/>
    <mergeCell ref="D16:F16"/>
    <mergeCell ref="D17:F17"/>
    <mergeCell ref="D18:E18"/>
    <mergeCell ref="C19:F19"/>
    <mergeCell ref="D20:F20"/>
    <mergeCell ref="D21:F21"/>
    <mergeCell ref="D22:F22"/>
    <mergeCell ref="D23:F23"/>
    <mergeCell ref="D24:F24"/>
    <mergeCell ref="D13:F13"/>
    <mergeCell ref="G1:H1"/>
    <mergeCell ref="B2:H2"/>
    <mergeCell ref="B3:H3"/>
    <mergeCell ref="B4:H4"/>
    <mergeCell ref="B5:F5"/>
    <mergeCell ref="B7:F7"/>
    <mergeCell ref="C8:F8"/>
    <mergeCell ref="D9:F9"/>
    <mergeCell ref="D10:F10"/>
    <mergeCell ref="D11:F11"/>
    <mergeCell ref="D12:F12"/>
  </mergeCells>
  <printOptions horizontalCentered="1"/>
  <pageMargins left="0.31496062992125984" right="0.31496062992125984" top="0.35433070866141736" bottom="0.35433070866141736" header="0" footer="0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IC-5</vt:lpstr>
      <vt:lpstr>'IC-5'!Área_de_impresión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2021-08-17T21:20:13Z</cp:lastPrinted>
  <dcterms:created xsi:type="dcterms:W3CDTF">2018-10-31T19:27:45Z</dcterms:created>
  <dcterms:modified xsi:type="dcterms:W3CDTF">2021-08-17T21:20:27Z</dcterms:modified>
</cp:coreProperties>
</file>